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3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SUBGERENCIA\Desktop\"/>
    </mc:Choice>
  </mc:AlternateContent>
  <bookViews>
    <workbookView xWindow="0" yWindow="0" windowWidth="20490" windowHeight="7755" activeTab="3"/>
  </bookViews>
  <sheets>
    <sheet name="graficos global" sheetId="6" r:id="rId1"/>
    <sheet name="PERFIL POBACIONAL" sheetId="7" r:id="rId2"/>
    <sheet name="ENCUESTAS " sheetId="3" r:id="rId3"/>
    <sheet name="PRODUCCION" sheetId="4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7" i="3" l="1"/>
  <c r="B113" i="3" l="1"/>
  <c r="C113" i="3"/>
  <c r="B114" i="3"/>
  <c r="C114" i="3"/>
  <c r="B115" i="3"/>
  <c r="C115" i="3"/>
  <c r="L43" i="3" l="1"/>
  <c r="B112" i="3" l="1"/>
  <c r="C112" i="3"/>
  <c r="D112" i="3"/>
  <c r="E112" i="3"/>
  <c r="F112" i="3"/>
  <c r="G112" i="3"/>
  <c r="D113" i="3"/>
  <c r="E113" i="3"/>
  <c r="F113" i="3"/>
  <c r="G113" i="3"/>
  <c r="D114" i="3"/>
  <c r="E114" i="3"/>
  <c r="F114" i="3"/>
  <c r="G114" i="3"/>
  <c r="D115" i="3"/>
  <c r="E115" i="3"/>
  <c r="F115" i="3"/>
  <c r="G115" i="3"/>
  <c r="J116" i="3"/>
  <c r="K116" i="3"/>
  <c r="M116" i="3"/>
  <c r="N116" i="3"/>
  <c r="O116" i="3"/>
  <c r="K117" i="3"/>
  <c r="L117" i="3"/>
  <c r="M117" i="3"/>
  <c r="O117" i="3"/>
  <c r="J118" i="3"/>
  <c r="K118" i="3"/>
  <c r="L118" i="3"/>
  <c r="M118" i="3"/>
  <c r="O118" i="3"/>
  <c r="J119" i="3"/>
  <c r="K119" i="3"/>
  <c r="L119" i="3"/>
  <c r="M119" i="3"/>
  <c r="J120" i="3"/>
  <c r="K120" i="3"/>
  <c r="L120" i="3"/>
  <c r="M120" i="3"/>
  <c r="J121" i="3"/>
  <c r="K121" i="3"/>
  <c r="L121" i="3"/>
  <c r="M121" i="3"/>
  <c r="O121" i="3"/>
  <c r="J122" i="3"/>
  <c r="K122" i="3"/>
  <c r="L122" i="3"/>
  <c r="M122" i="3"/>
  <c r="J123" i="3"/>
  <c r="K123" i="3"/>
  <c r="L123" i="3"/>
  <c r="M123" i="3"/>
  <c r="O123" i="3"/>
  <c r="P124" i="3"/>
  <c r="Q124" i="3"/>
  <c r="R124" i="3"/>
  <c r="S124" i="3"/>
  <c r="T124" i="3"/>
  <c r="U124" i="3"/>
  <c r="V124" i="3"/>
  <c r="W124" i="3"/>
  <c r="Z125" i="3"/>
  <c r="AA125" i="3"/>
  <c r="AB125" i="3"/>
  <c r="AC125" i="3"/>
  <c r="AD125" i="3"/>
  <c r="AE125" i="3"/>
  <c r="C111" i="3"/>
  <c r="D111" i="3"/>
  <c r="E111" i="3"/>
  <c r="F111" i="3"/>
  <c r="G111" i="3"/>
  <c r="B111" i="3"/>
  <c r="G13" i="4" l="1"/>
  <c r="C22" i="4"/>
  <c r="F21" i="4"/>
  <c r="C21" i="4"/>
  <c r="F14" i="4"/>
  <c r="F13" i="4"/>
  <c r="AG125" i="3" l="1"/>
  <c r="O120" i="3"/>
  <c r="I112" i="3"/>
  <c r="I111" i="3"/>
  <c r="I115" i="3"/>
  <c r="O122" i="3"/>
  <c r="O119" i="3"/>
  <c r="L116" i="3"/>
  <c r="H111" i="3"/>
  <c r="N118" i="3"/>
  <c r="N123" i="3"/>
  <c r="N122" i="3"/>
  <c r="N120" i="3"/>
  <c r="N119" i="3"/>
  <c r="Y124" i="3" l="1"/>
  <c r="AF125" i="3"/>
  <c r="X124" i="3"/>
  <c r="N121" i="3"/>
  <c r="N117" i="3"/>
  <c r="I114" i="3"/>
  <c r="I113" i="3"/>
  <c r="H114" i="3"/>
  <c r="H115" i="3"/>
  <c r="H113" i="3"/>
  <c r="H112" i="3"/>
</calcChain>
</file>

<file path=xl/sharedStrings.xml><?xml version="1.0" encoding="utf-8"?>
<sst xmlns="http://schemas.openxmlformats.org/spreadsheetml/2006/main" count="301" uniqueCount="58">
  <si>
    <t>En la pregunta el tiempo que tuvo que esperar para ser atendido por el profesional: de un total de 250 encuestas</t>
  </si>
  <si>
    <t>El trato del personal hacia los usuarios (profesional, portería, administrativo)</t>
  </si>
  <si>
    <t>La claridad de la información brindada por el personal profesional y administrativo:</t>
  </si>
  <si>
    <t>La limpieza y el aseo de las instalaciones, instrumental y equipos utilizados en el servicio (consultorios, baños, sala de espera).</t>
  </si>
  <si>
    <t>La atención en general que le brindaron en la institución.</t>
  </si>
  <si>
    <t>¿Conoce los derechos y deberes que tiene como usuario?</t>
  </si>
  <si>
    <t>¿El profesional que lo atendió se presentó por su nombre?</t>
  </si>
  <si>
    <t>¿El profesional le explicó claramente su situación de salud?</t>
  </si>
  <si>
    <t>Si le ordenó exámenes, ¿le dijo para qué, cómo y cuándo se los harían?</t>
  </si>
  <si>
    <t>Si le formuló medicamentos, ¿le dijo para qué eran y cómo usarlos?</t>
  </si>
  <si>
    <t>¿Durante la consulta el profesional le permitió aclarar sus dudas?</t>
  </si>
  <si>
    <r>
      <t>¿</t>
    </r>
    <r>
      <rPr>
        <b/>
        <sz val="11"/>
        <color theme="1"/>
        <rFont val="Calibri"/>
        <family val="2"/>
        <scheme val="minor"/>
      </rPr>
      <t>Le recomendaron algún programa de promoción de la salud y prevención de la enfermedad?</t>
    </r>
  </si>
  <si>
    <r>
      <t>¿</t>
    </r>
    <r>
      <rPr>
        <b/>
        <sz val="11"/>
        <color theme="1"/>
        <rFont val="Calibri"/>
        <family val="2"/>
        <scheme val="minor"/>
      </rPr>
      <t>Conoce usted los mecanismos para manifestar sus peticiones, quejas, reclamos, sugerencias y felicitaciones?</t>
    </r>
  </si>
  <si>
    <t>¿Cómo calificaría su experiencia global respecto a los servicios de salud que ha recibido a través de su ips?</t>
  </si>
  <si>
    <t xml:space="preserve">¿Recomendaría a sus familiares y amigos esta ips? </t>
  </si>
  <si>
    <t>muy insatisfecho</t>
  </si>
  <si>
    <t>insatisfecho</t>
  </si>
  <si>
    <t xml:space="preserve">satisfecho </t>
  </si>
  <si>
    <t>muy satisfecho</t>
  </si>
  <si>
    <t xml:space="preserve">si </t>
  </si>
  <si>
    <t xml:space="preserve">no </t>
  </si>
  <si>
    <t>no aplica</t>
  </si>
  <si>
    <t>CONSULTA EXTERNA</t>
  </si>
  <si>
    <t xml:space="preserve">muy mala </t>
  </si>
  <si>
    <t>mala</t>
  </si>
  <si>
    <t>regular</t>
  </si>
  <si>
    <t xml:space="preserve">buena </t>
  </si>
  <si>
    <t>muy buena</t>
  </si>
  <si>
    <t>probablemente</t>
  </si>
  <si>
    <t>definitivamente</t>
  </si>
  <si>
    <t>algunas veces</t>
  </si>
  <si>
    <t>nunca</t>
  </si>
  <si>
    <t>FARMACIA</t>
  </si>
  <si>
    <t>HOSPITALIZACION</t>
  </si>
  <si>
    <t>CIRUGIA</t>
  </si>
  <si>
    <t>URGENCIAS</t>
  </si>
  <si>
    <t>AREA</t>
  </si>
  <si>
    <t>TOTAL USUARIOS</t>
  </si>
  <si>
    <t xml:space="preserve">URGENCIAS </t>
  </si>
  <si>
    <t>C EXTERNA</t>
  </si>
  <si>
    <t>PSIQUIATRIA</t>
  </si>
  <si>
    <t>JULIO - SEPT 2017</t>
  </si>
  <si>
    <t>TOTAL USUARIOS JULIO - SEP</t>
  </si>
  <si>
    <t>SE PUEDE OBSERVAR QUE EN CUANTO A PRODUCCION ESTA SE HA AUMENTADO AL COMPARAR 2016 CON 2017, LO QUE PUEDE VERSE REFLEJADO DEL HECHO DEL MEJORAMIENTO Y DOCUMENTACION DE LOS PROCESOS Y PROCEDIMIENTOS,  EN TODOS LOS SERVICIOS EXCEPTO EN CIRUGIA DONDE VIMOS UN LEVE DESCENSO EN LA PRODUCCION.</t>
  </si>
  <si>
    <t>r</t>
  </si>
  <si>
    <t>GLOBAL</t>
  </si>
  <si>
    <t>En la pregunta el tiempo que tuvo que esperar para ser atendido por el profesional</t>
  </si>
  <si>
    <t>SI</t>
  </si>
  <si>
    <t>NO</t>
  </si>
  <si>
    <t>NO APLICA</t>
  </si>
  <si>
    <t>muy mala</t>
  </si>
  <si>
    <t>ENCUESTADOS</t>
  </si>
  <si>
    <t xml:space="preserve">EDAD </t>
  </si>
  <si>
    <t>0-40</t>
  </si>
  <si>
    <t>41-80</t>
  </si>
  <si>
    <t>gris: relacionas con la atención</t>
  </si>
  <si>
    <t>Azul: relacionadas con el profesional</t>
  </si>
  <si>
    <t>blanca: aspectos genrales institucionales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</si>
</sst>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2">
    <xf numFmtId="0" fontId="0" fillId="0" borderId="0" xfId="0"/>
    <xf numFmtId="0" fontId="0" fillId="0" borderId="0" xfId="0" applyBorder="1"/>
    <xf numFmtId="0" fontId="0" fillId="0" borderId="2" xfId="0" applyBorder="1"/>
    <xf numFmtId="0" fontId="1" fillId="0" borderId="2" xfId="0" applyFont="1" applyBorder="1"/>
    <xf numFmtId="0" fontId="1" fillId="0" borderId="2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1" fillId="0" borderId="2" xfId="0" applyFont="1" applyBorder="1" applyAlignment="1">
      <alignment horizontal="justify" vertical="center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2" xfId="0" applyFont="1" applyFill="1" applyBorder="1"/>
    <xf numFmtId="0" fontId="1" fillId="0" borderId="8" xfId="0" applyFont="1" applyFill="1" applyBorder="1"/>
    <xf numFmtId="0" fontId="0" fillId="0" borderId="8" xfId="0" applyBorder="1"/>
    <xf numFmtId="0" fontId="1" fillId="0" borderId="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3" xfId="0" applyBorder="1"/>
    <xf numFmtId="0" fontId="1" fillId="3" borderId="2" xfId="0" applyFont="1" applyFill="1" applyBorder="1"/>
    <xf numFmtId="0" fontId="0" fillId="3" borderId="2" xfId="0" applyFill="1" applyBorder="1"/>
    <xf numFmtId="0" fontId="1" fillId="7" borderId="2" xfId="0" applyFont="1" applyFill="1" applyBorder="1"/>
    <xf numFmtId="0" fontId="0" fillId="2" borderId="2" xfId="0" applyFill="1" applyBorder="1"/>
    <xf numFmtId="0" fontId="0" fillId="0" borderId="2" xfId="0" applyFill="1" applyBorder="1"/>
    <xf numFmtId="0" fontId="1" fillId="2" borderId="2" xfId="0" applyFont="1" applyFill="1" applyBorder="1"/>
    <xf numFmtId="0" fontId="1" fillId="0" borderId="2" xfId="0" applyNumberFormat="1" applyFont="1" applyBorder="1"/>
    <xf numFmtId="1" fontId="0" fillId="0" borderId="2" xfId="0" applyNumberFormat="1" applyBorder="1"/>
    <xf numFmtId="1" fontId="0" fillId="0" borderId="2" xfId="0" applyNumberFormat="1" applyFill="1" applyBorder="1"/>
    <xf numFmtId="164" fontId="0" fillId="0" borderId="2" xfId="0" applyNumberFormat="1" applyBorder="1"/>
    <xf numFmtId="164" fontId="0" fillId="7" borderId="2" xfId="0" applyNumberFormat="1" applyFill="1" applyBorder="1"/>
    <xf numFmtId="164" fontId="0" fillId="7" borderId="0" xfId="0" applyNumberFormat="1" applyFill="1"/>
    <xf numFmtId="164" fontId="0" fillId="7" borderId="6" xfId="0" applyNumberFormat="1" applyFill="1" applyBorder="1"/>
    <xf numFmtId="0" fontId="0" fillId="2" borderId="4" xfId="0" applyFill="1" applyBorder="1" applyAlignment="1"/>
    <xf numFmtId="0" fontId="0" fillId="2" borderId="7" xfId="0" applyFill="1" applyBorder="1" applyAlignment="1"/>
    <xf numFmtId="0" fontId="0" fillId="2" borderId="5" xfId="0" applyFill="1" applyBorder="1" applyAlignment="1"/>
    <xf numFmtId="0" fontId="0" fillId="2" borderId="3" xfId="0" applyFill="1" applyBorder="1" applyAlignment="1"/>
    <xf numFmtId="0" fontId="0" fillId="2" borderId="0" xfId="0" applyFill="1" applyBorder="1" applyAlignment="1"/>
    <xf numFmtId="0" fontId="0" fillId="2" borderId="9" xfId="0" applyFill="1" applyBorder="1" applyAlignment="1"/>
    <xf numFmtId="0" fontId="0" fillId="2" borderId="10" xfId="0" applyFill="1" applyBorder="1" applyAlignment="1"/>
    <xf numFmtId="0" fontId="0" fillId="2" borderId="1" xfId="0" applyFill="1" applyBorder="1" applyAlignment="1"/>
    <xf numFmtId="0" fontId="0" fillId="2" borderId="11" xfId="0" applyFill="1" applyBorder="1" applyAlignment="1"/>
    <xf numFmtId="0" fontId="1" fillId="0" borderId="4" xfId="0" applyFont="1" applyBorder="1" applyAlignment="1">
      <alignment vertical="center" wrapText="1"/>
    </xf>
    <xf numFmtId="0" fontId="1" fillId="0" borderId="4" xfId="0" applyFont="1" applyBorder="1" applyAlignment="1">
      <alignment vertical="center"/>
    </xf>
    <xf numFmtId="164" fontId="0" fillId="0" borderId="0" xfId="0" applyNumberFormat="1"/>
    <xf numFmtId="0" fontId="1" fillId="0" borderId="2" xfId="0" applyFont="1" applyBorder="1" applyAlignment="1">
      <alignment horizontal="center" vertical="center" wrapText="1"/>
    </xf>
    <xf numFmtId="10" fontId="0" fillId="0" borderId="2" xfId="0" applyNumberFormat="1" applyBorder="1"/>
    <xf numFmtId="10" fontId="0" fillId="7" borderId="2" xfId="0" applyNumberFormat="1" applyFill="1" applyBorder="1"/>
    <xf numFmtId="10" fontId="0" fillId="7" borderId="8" xfId="0" applyNumberFormat="1" applyFill="1" applyBorder="1"/>
    <xf numFmtId="10" fontId="0" fillId="3" borderId="2" xfId="0" applyNumberFormat="1" applyFill="1" applyBorder="1"/>
    <xf numFmtId="10" fontId="0" fillId="0" borderId="2" xfId="0" applyNumberFormat="1" applyBorder="1" applyAlignment="1">
      <alignment horizontal="right"/>
    </xf>
    <xf numFmtId="10" fontId="0" fillId="3" borderId="0" xfId="0" applyNumberFormat="1" applyFill="1"/>
    <xf numFmtId="10" fontId="0" fillId="3" borderId="6" xfId="0" applyNumberFormat="1" applyFill="1" applyBorder="1"/>
    <xf numFmtId="10" fontId="0" fillId="5" borderId="2" xfId="0" applyNumberFormat="1" applyFill="1" applyBorder="1"/>
    <xf numFmtId="10" fontId="0" fillId="6" borderId="2" xfId="0" applyNumberFormat="1" applyFill="1" applyBorder="1"/>
    <xf numFmtId="10" fontId="0" fillId="6" borderId="8" xfId="0" applyNumberFormat="1" applyFill="1" applyBorder="1"/>
    <xf numFmtId="164" fontId="0" fillId="2" borderId="2" xfId="0" applyNumberFormat="1" applyFill="1" applyBorder="1"/>
    <xf numFmtId="0" fontId="1" fillId="8" borderId="2" xfId="0" applyFont="1" applyFill="1" applyBorder="1"/>
    <xf numFmtId="164" fontId="0" fillId="8" borderId="2" xfId="0" applyNumberFormat="1" applyFill="1" applyBorder="1"/>
    <xf numFmtId="0" fontId="1" fillId="8" borderId="8" xfId="0" applyFont="1" applyFill="1" applyBorder="1"/>
    <xf numFmtId="0" fontId="1" fillId="0" borderId="2" xfId="0" applyFont="1" applyBorder="1" applyAlignment="1">
      <alignment vertical="center" wrapText="1"/>
    </xf>
    <xf numFmtId="10" fontId="0" fillId="0" borderId="0" xfId="0" applyNumberFormat="1"/>
    <xf numFmtId="10" fontId="1" fillId="0" borderId="4" xfId="0" applyNumberFormat="1" applyFont="1" applyBorder="1" applyAlignment="1">
      <alignment vertical="center" wrapText="1"/>
    </xf>
    <xf numFmtId="10" fontId="1" fillId="0" borderId="4" xfId="0" applyNumberFormat="1" applyFont="1" applyBorder="1" applyAlignment="1">
      <alignment vertical="center"/>
    </xf>
    <xf numFmtId="0" fontId="0" fillId="0" borderId="2" xfId="0" applyBorder="1" applyAlignment="1">
      <alignment vertical="center" wrapText="1"/>
    </xf>
    <xf numFmtId="10" fontId="0" fillId="0" borderId="8" xfId="0" applyNumberFormat="1" applyBorder="1"/>
    <xf numFmtId="0" fontId="1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10" fontId="0" fillId="0" borderId="0" xfId="0" applyNumberFormat="1" applyBorder="1"/>
    <xf numFmtId="0" fontId="0" fillId="0" borderId="7" xfId="0" applyBorder="1"/>
    <xf numFmtId="0" fontId="1" fillId="0" borderId="14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10" fontId="0" fillId="0" borderId="7" xfId="0" applyNumberFormat="1" applyBorder="1"/>
    <xf numFmtId="10" fontId="0" fillId="5" borderId="7" xfId="0" applyNumberFormat="1" applyFill="1" applyBorder="1"/>
    <xf numFmtId="0" fontId="1" fillId="0" borderId="0" xfId="0" applyFont="1" applyBorder="1" applyAlignment="1">
      <alignment horizontal="justify" vertical="center"/>
    </xf>
    <xf numFmtId="10" fontId="0" fillId="8" borderId="2" xfId="0" applyNumberFormat="1" applyFill="1" applyBorder="1"/>
    <xf numFmtId="10" fontId="1" fillId="0" borderId="2" xfId="0" applyNumberFormat="1" applyFont="1" applyBorder="1" applyAlignment="1">
      <alignment vertical="center" wrapText="1"/>
    </xf>
    <xf numFmtId="10" fontId="1" fillId="0" borderId="2" xfId="0" applyNumberFormat="1" applyFont="1" applyBorder="1" applyAlignment="1">
      <alignment vertical="center"/>
    </xf>
    <xf numFmtId="0" fontId="0" fillId="5" borderId="0" xfId="0" applyFill="1" applyBorder="1"/>
    <xf numFmtId="0" fontId="1" fillId="0" borderId="2" xfId="0" applyNumberFormat="1" applyFont="1" applyFill="1" applyBorder="1"/>
    <xf numFmtId="0" fontId="0" fillId="0" borderId="2" xfId="0" applyBorder="1" applyAlignment="1">
      <alignment horizontal="center"/>
    </xf>
    <xf numFmtId="0" fontId="1" fillId="7" borderId="2" xfId="0" applyFont="1" applyFill="1" applyBorder="1" applyAlignment="1">
      <alignment vertical="center"/>
    </xf>
    <xf numFmtId="0" fontId="1" fillId="9" borderId="2" xfId="0" applyFont="1" applyFill="1" applyBorder="1" applyAlignment="1">
      <alignment vertical="center"/>
    </xf>
    <xf numFmtId="0" fontId="1" fillId="4" borderId="2" xfId="0" applyFont="1" applyFill="1" applyBorder="1" applyAlignment="1">
      <alignment vertical="center"/>
    </xf>
    <xf numFmtId="0" fontId="1" fillId="10" borderId="2" xfId="0" applyFont="1" applyFill="1" applyBorder="1" applyAlignment="1">
      <alignment vertical="center"/>
    </xf>
    <xf numFmtId="0" fontId="1" fillId="10" borderId="2" xfId="0" applyFont="1" applyFill="1" applyBorder="1" applyAlignment="1">
      <alignment horizontal="justify" vertical="center"/>
    </xf>
    <xf numFmtId="0" fontId="1" fillId="0" borderId="0" xfId="0" applyFont="1"/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10" fontId="0" fillId="4" borderId="4" xfId="0" applyNumberFormat="1" applyFill="1" applyBorder="1" applyAlignment="1">
      <alignment horizontal="center"/>
    </xf>
    <xf numFmtId="10" fontId="0" fillId="4" borderId="7" xfId="0" applyNumberFormat="1" applyFill="1" applyBorder="1" applyAlignment="1">
      <alignment horizontal="center"/>
    </xf>
    <xf numFmtId="10" fontId="0" fillId="4" borderId="5" xfId="0" applyNumberFormat="1" applyFill="1" applyBorder="1" applyAlignment="1">
      <alignment horizontal="center"/>
    </xf>
    <xf numFmtId="10" fontId="0" fillId="4" borderId="3" xfId="0" applyNumberFormat="1" applyFill="1" applyBorder="1" applyAlignment="1">
      <alignment horizontal="center"/>
    </xf>
    <xf numFmtId="10" fontId="0" fillId="4" borderId="0" xfId="0" applyNumberFormat="1" applyFill="1" applyBorder="1" applyAlignment="1">
      <alignment horizontal="center"/>
    </xf>
    <xf numFmtId="10" fontId="0" fillId="4" borderId="9" xfId="0" applyNumberFormat="1" applyFill="1" applyBorder="1" applyAlignment="1">
      <alignment horizontal="center"/>
    </xf>
    <xf numFmtId="10" fontId="0" fillId="4" borderId="10" xfId="0" applyNumberFormat="1" applyFill="1" applyBorder="1" applyAlignment="1">
      <alignment horizontal="center"/>
    </xf>
    <xf numFmtId="10" fontId="0" fillId="4" borderId="1" xfId="0" applyNumberFormat="1" applyFill="1" applyBorder="1" applyAlignment="1">
      <alignment horizontal="center"/>
    </xf>
    <xf numFmtId="10" fontId="0" fillId="4" borderId="11" xfId="0" applyNumberFormat="1" applyFill="1" applyBorder="1" applyAlignment="1">
      <alignment horizontal="center"/>
    </xf>
    <xf numFmtId="10" fontId="2" fillId="4" borderId="4" xfId="0" applyNumberFormat="1" applyFont="1" applyFill="1" applyBorder="1" applyAlignment="1">
      <alignment horizontal="center"/>
    </xf>
    <xf numFmtId="10" fontId="2" fillId="4" borderId="7" xfId="0" applyNumberFormat="1" applyFont="1" applyFill="1" applyBorder="1" applyAlignment="1">
      <alignment horizontal="center"/>
    </xf>
    <xf numFmtId="10" fontId="2" fillId="4" borderId="5" xfId="0" applyNumberFormat="1" applyFont="1" applyFill="1" applyBorder="1" applyAlignment="1">
      <alignment horizontal="center"/>
    </xf>
    <xf numFmtId="10" fontId="2" fillId="4" borderId="3" xfId="0" applyNumberFormat="1" applyFont="1" applyFill="1" applyBorder="1" applyAlignment="1">
      <alignment horizontal="center"/>
    </xf>
    <xf numFmtId="10" fontId="2" fillId="4" borderId="0" xfId="0" applyNumberFormat="1" applyFont="1" applyFill="1" applyBorder="1" applyAlignment="1">
      <alignment horizontal="center"/>
    </xf>
    <xf numFmtId="10" fontId="2" fillId="4" borderId="9" xfId="0" applyNumberFormat="1" applyFont="1" applyFill="1" applyBorder="1" applyAlignment="1">
      <alignment horizontal="center"/>
    </xf>
    <xf numFmtId="10" fontId="2" fillId="4" borderId="10" xfId="0" applyNumberFormat="1" applyFont="1" applyFill="1" applyBorder="1" applyAlignment="1">
      <alignment horizontal="center"/>
    </xf>
    <xf numFmtId="10" fontId="2" fillId="4" borderId="1" xfId="0" applyNumberFormat="1" applyFont="1" applyFill="1" applyBorder="1" applyAlignment="1">
      <alignment horizontal="center"/>
    </xf>
    <xf numFmtId="10" fontId="2" fillId="4" borderId="11" xfId="0" applyNumberFormat="1" applyFont="1" applyFill="1" applyBorder="1" applyAlignment="1">
      <alignment horizontal="center"/>
    </xf>
    <xf numFmtId="10" fontId="0" fillId="4" borderId="8" xfId="0" applyNumberFormat="1" applyFill="1" applyBorder="1" applyAlignment="1">
      <alignment horizontal="center"/>
    </xf>
    <xf numFmtId="10" fontId="0" fillId="4" borderId="12" xfId="0" applyNumberFormat="1" applyFill="1" applyBorder="1" applyAlignment="1">
      <alignment horizontal="center"/>
    </xf>
    <xf numFmtId="10" fontId="0" fillId="4" borderId="13" xfId="0" applyNumberFormat="1" applyFill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10" fontId="0" fillId="2" borderId="8" xfId="0" applyNumberFormat="1" applyFill="1" applyBorder="1" applyAlignment="1">
      <alignment horizontal="center"/>
    </xf>
    <xf numFmtId="10" fontId="0" fillId="2" borderId="12" xfId="0" applyNumberFormat="1" applyFill="1" applyBorder="1" applyAlignment="1">
      <alignment horizontal="center"/>
    </xf>
    <xf numFmtId="10" fontId="0" fillId="2" borderId="13" xfId="0" applyNumberFormat="1" applyFill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17" fontId="1" fillId="0" borderId="2" xfId="0" applyNumberFormat="1" applyFont="1" applyBorder="1" applyAlignment="1">
      <alignment horizontal="center" wrapText="1"/>
    </xf>
    <xf numFmtId="0" fontId="1" fillId="2" borderId="2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1" fillId="5" borderId="0" xfId="0" applyFont="1" applyFill="1" applyBorder="1" applyAlignment="1">
      <alignment vertical="center"/>
    </xf>
    <xf numFmtId="164" fontId="0" fillId="0" borderId="0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En la pregunta el tiempo que tuvo que esperar para ser atendido por el profesional</a:t>
            </a:r>
          </a:p>
        </c:rich>
      </c:tx>
      <c:layout>
        <c:manualLayout>
          <c:xMode val="edge"/>
          <c:yMode val="edge"/>
          <c:x val="0.11741666666666667"/>
          <c:y val="5.09259259259259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'graficos global'!$B$16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'graficos global'!$A$17:$A$20</c:f>
              <c:strCache>
                <c:ptCount val="4"/>
                <c:pt idx="0">
                  <c:v>muy insatisfecho</c:v>
                </c:pt>
                <c:pt idx="1">
                  <c:v>insatisfecho</c:v>
                </c:pt>
                <c:pt idx="2">
                  <c:v>satisfecho </c:v>
                </c:pt>
                <c:pt idx="3">
                  <c:v>muy satisfecho</c:v>
                </c:pt>
              </c:strCache>
            </c:strRef>
          </c:cat>
          <c:val>
            <c:numRef>
              <c:f>'graficos global'!$B$17:$B$20</c:f>
              <c:numCache>
                <c:formatCode>0.00%</c:formatCode>
                <c:ptCount val="4"/>
                <c:pt idx="0">
                  <c:v>0</c:v>
                </c:pt>
                <c:pt idx="1">
                  <c:v>8.0200000000000007E-2</c:v>
                </c:pt>
                <c:pt idx="2">
                  <c:v>0.46060000000000001</c:v>
                </c:pt>
                <c:pt idx="3">
                  <c:v>0.45920000000000005</c:v>
                </c:pt>
              </c:numCache>
            </c:numRef>
          </c:val>
        </c:ser>
        <c:ser>
          <c:idx val="1"/>
          <c:order val="1"/>
          <c:tx>
            <c:strRef>
              <c:f>'graficos global'!$C$16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'graficos global'!$A$17:$A$20</c:f>
              <c:strCache>
                <c:ptCount val="4"/>
                <c:pt idx="0">
                  <c:v>muy insatisfecho</c:v>
                </c:pt>
                <c:pt idx="1">
                  <c:v>insatisfecho</c:v>
                </c:pt>
                <c:pt idx="2">
                  <c:v>satisfecho </c:v>
                </c:pt>
                <c:pt idx="3">
                  <c:v>muy satisfecho</c:v>
                </c:pt>
              </c:strCache>
            </c:strRef>
          </c:cat>
          <c:val>
            <c:numRef>
              <c:f>'graficos global'!$C$17:$C$20</c:f>
              <c:numCache>
                <c:formatCode>0.00%</c:formatCode>
                <c:ptCount val="4"/>
                <c:pt idx="0">
                  <c:v>0</c:v>
                </c:pt>
                <c:pt idx="1">
                  <c:v>6.6E-3</c:v>
                </c:pt>
                <c:pt idx="2">
                  <c:v>0.24680000000000005</c:v>
                </c:pt>
                <c:pt idx="3">
                  <c:v>0.74659999999999993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73907152"/>
        <c:axId val="173907544"/>
        <c:axId val="0"/>
      </c:bar3DChart>
      <c:catAx>
        <c:axId val="173907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3907544"/>
        <c:crosses val="autoZero"/>
        <c:auto val="1"/>
        <c:lblAlgn val="ctr"/>
        <c:lblOffset val="100"/>
        <c:noMultiLvlLbl val="0"/>
      </c:catAx>
      <c:valAx>
        <c:axId val="173907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39071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Si le formuló medicamentos, ¿le dijo para qué eran y cómo usarlos?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613670166229221"/>
          <c:y val="0.18097222222222226"/>
          <c:w val="0.86608552055993004"/>
          <c:h val="0.6149843248760571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'graficos global'!$B$40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'graficos global'!$A$41:$A$43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NO APLICA</c:v>
                </c:pt>
              </c:strCache>
            </c:strRef>
          </c:cat>
          <c:val>
            <c:numRef>
              <c:f>'graficos global'!$B$41:$B$43</c:f>
              <c:numCache>
                <c:formatCode>0.00%</c:formatCode>
                <c:ptCount val="3"/>
                <c:pt idx="0" formatCode="0.0%">
                  <c:v>0.30320000000000003</c:v>
                </c:pt>
                <c:pt idx="1">
                  <c:v>0.1346</c:v>
                </c:pt>
                <c:pt idx="2">
                  <c:v>0.56220000000000003</c:v>
                </c:pt>
              </c:numCache>
            </c:numRef>
          </c:val>
        </c:ser>
        <c:ser>
          <c:idx val="1"/>
          <c:order val="1"/>
          <c:tx>
            <c:strRef>
              <c:f>'graficos global'!$C$40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'graficos global'!$A$41:$A$43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NO APLICA</c:v>
                </c:pt>
              </c:strCache>
            </c:strRef>
          </c:cat>
          <c:val>
            <c:numRef>
              <c:f>'graficos global'!$C$41:$C$43</c:f>
              <c:numCache>
                <c:formatCode>0.00%</c:formatCode>
                <c:ptCount val="3"/>
                <c:pt idx="0" formatCode="0.0%">
                  <c:v>0.48260000000000003</c:v>
                </c:pt>
                <c:pt idx="1">
                  <c:v>8.9400000000000007E-2</c:v>
                </c:pt>
                <c:pt idx="2">
                  <c:v>0.42800000000000005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1901384"/>
        <c:axId val="241900992"/>
        <c:axId val="0"/>
      </c:bar3DChart>
      <c:catAx>
        <c:axId val="241901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900992"/>
        <c:crosses val="autoZero"/>
        <c:auto val="1"/>
        <c:lblAlgn val="ctr"/>
        <c:lblOffset val="100"/>
        <c:noMultiLvlLbl val="0"/>
      </c:catAx>
      <c:valAx>
        <c:axId val="241900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901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¿Durante la consulta el profesional le permitió aclarar sus dudas?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'graficos global'!$F$40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'graficos global'!$E$41:$E$43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NO APLICA</c:v>
                </c:pt>
              </c:strCache>
            </c:strRef>
          </c:cat>
          <c:val>
            <c:numRef>
              <c:f>'graficos global'!$F$41:$F$43</c:f>
              <c:numCache>
                <c:formatCode>0.0%</c:formatCode>
                <c:ptCount val="3"/>
                <c:pt idx="0">
                  <c:v>0.39899999999999997</c:v>
                </c:pt>
                <c:pt idx="1">
                  <c:v>0.22620000000000001</c:v>
                </c:pt>
                <c:pt idx="2" formatCode="0.00%">
                  <c:v>0.37480000000000002</c:v>
                </c:pt>
              </c:numCache>
            </c:numRef>
          </c:val>
        </c:ser>
        <c:ser>
          <c:idx val="1"/>
          <c:order val="1"/>
          <c:tx>
            <c:strRef>
              <c:f>'graficos global'!$G$40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'graficos global'!$E$41:$E$43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NO APLICA</c:v>
                </c:pt>
              </c:strCache>
            </c:strRef>
          </c:cat>
          <c:val>
            <c:numRef>
              <c:f>'graficos global'!$G$41:$G$43</c:f>
              <c:numCache>
                <c:formatCode>0.0%</c:formatCode>
                <c:ptCount val="3"/>
                <c:pt idx="0">
                  <c:v>0.52400000000000002</c:v>
                </c:pt>
                <c:pt idx="1">
                  <c:v>7.5999999999999998E-2</c:v>
                </c:pt>
                <c:pt idx="2" formatCode="0.00%">
                  <c:v>0.4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1902168"/>
        <c:axId val="241902560"/>
        <c:axId val="0"/>
      </c:bar3DChart>
      <c:catAx>
        <c:axId val="241902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902560"/>
        <c:crosses val="autoZero"/>
        <c:auto val="1"/>
        <c:lblAlgn val="ctr"/>
        <c:lblOffset val="100"/>
        <c:noMultiLvlLbl val="0"/>
      </c:catAx>
      <c:valAx>
        <c:axId val="241902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902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¿Le recomendaron algún programa de promoción de la salud y prevención de la enfermedad?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'graficos global'!$J$40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'graficos global'!$I$41:$I$43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NO APLICA</c:v>
                </c:pt>
              </c:strCache>
            </c:strRef>
          </c:cat>
          <c:val>
            <c:numRef>
              <c:f>'graficos global'!$J$41:$J$43</c:f>
              <c:numCache>
                <c:formatCode>0.0%</c:formatCode>
                <c:ptCount val="3"/>
                <c:pt idx="0">
                  <c:v>0.15179999999999999</c:v>
                </c:pt>
                <c:pt idx="1">
                  <c:v>0.49480000000000002</c:v>
                </c:pt>
                <c:pt idx="2" formatCode="0.00%">
                  <c:v>0.35339999999999999</c:v>
                </c:pt>
              </c:numCache>
            </c:numRef>
          </c:val>
        </c:ser>
        <c:ser>
          <c:idx val="1"/>
          <c:order val="1"/>
          <c:tx>
            <c:strRef>
              <c:f>'graficos global'!$K$40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'graficos global'!$I$41:$I$43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NO APLICA</c:v>
                </c:pt>
              </c:strCache>
            </c:strRef>
          </c:cat>
          <c:val>
            <c:numRef>
              <c:f>'graficos global'!$K$41:$K$43</c:f>
              <c:numCache>
                <c:formatCode>0.0%</c:formatCode>
                <c:ptCount val="3"/>
                <c:pt idx="0">
                  <c:v>0.48</c:v>
                </c:pt>
                <c:pt idx="1">
                  <c:v>8.8000000000000009E-2</c:v>
                </c:pt>
                <c:pt idx="2" formatCode="0.00%">
                  <c:v>0.43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1901776"/>
        <c:axId val="241904128"/>
        <c:axId val="0"/>
      </c:bar3DChart>
      <c:catAx>
        <c:axId val="24190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904128"/>
        <c:crosses val="autoZero"/>
        <c:auto val="1"/>
        <c:lblAlgn val="ctr"/>
        <c:lblOffset val="100"/>
        <c:noMultiLvlLbl val="0"/>
      </c:catAx>
      <c:valAx>
        <c:axId val="241904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901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633355205599295"/>
          <c:y val="0.88020778652668419"/>
          <c:w val="0.18751006124234471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¿Conoce usted los mecanismos para manifestar sus peticiones, quejas, reclamos, sugerencias y felicitaciones?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'graficos global'!$N$40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'graficos global'!$M$41:$M$43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NO APLICA</c:v>
                </c:pt>
              </c:strCache>
            </c:strRef>
          </c:cat>
          <c:val>
            <c:numRef>
              <c:f>'graficos global'!$N$41:$N$43</c:f>
              <c:numCache>
                <c:formatCode>0.00%</c:formatCode>
                <c:ptCount val="3"/>
                <c:pt idx="0" formatCode="0.0%">
                  <c:v>0.76680000000000015</c:v>
                </c:pt>
                <c:pt idx="1">
                  <c:v>0.24120000000000003</c:v>
                </c:pt>
                <c:pt idx="2">
                  <c:v>0</c:v>
                </c:pt>
              </c:numCache>
            </c:numRef>
          </c:val>
        </c:ser>
        <c:ser>
          <c:idx val="1"/>
          <c:order val="1"/>
          <c:tx>
            <c:strRef>
              <c:f>'graficos global'!$O$40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'graficos global'!$M$41:$M$43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NO APLICA</c:v>
                </c:pt>
              </c:strCache>
            </c:strRef>
          </c:cat>
          <c:val>
            <c:numRef>
              <c:f>'graficos global'!$O$41:$O$43</c:f>
              <c:numCache>
                <c:formatCode>0.00%</c:formatCode>
                <c:ptCount val="3"/>
                <c:pt idx="0" formatCode="0.0%">
                  <c:v>0.92259999999999986</c:v>
                </c:pt>
                <c:pt idx="1">
                  <c:v>7.7399999999999997E-2</c:v>
                </c:pt>
                <c:pt idx="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1897856"/>
        <c:axId val="241904520"/>
        <c:axId val="0"/>
      </c:bar3DChart>
      <c:catAx>
        <c:axId val="241897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904520"/>
        <c:crosses val="autoZero"/>
        <c:auto val="1"/>
        <c:lblAlgn val="ctr"/>
        <c:lblOffset val="100"/>
        <c:noMultiLvlLbl val="0"/>
      </c:catAx>
      <c:valAx>
        <c:axId val="241904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897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¿Cómo calificaría su experiencia global respecto a los servicios de salud que ha recibido a través de su ips?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'graficos global'!$B$54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'graficos global'!$A$55:$A$59</c:f>
              <c:strCache>
                <c:ptCount val="5"/>
                <c:pt idx="0">
                  <c:v>muy mala</c:v>
                </c:pt>
                <c:pt idx="1">
                  <c:v>mala</c:v>
                </c:pt>
                <c:pt idx="2">
                  <c:v>regular</c:v>
                </c:pt>
                <c:pt idx="3">
                  <c:v>buena </c:v>
                </c:pt>
                <c:pt idx="4">
                  <c:v>muy buena</c:v>
                </c:pt>
              </c:strCache>
            </c:strRef>
          </c:cat>
          <c:val>
            <c:numRef>
              <c:f>'graficos global'!$B$55:$B$59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0.2142</c:v>
                </c:pt>
                <c:pt idx="3">
                  <c:v>0.433</c:v>
                </c:pt>
                <c:pt idx="4">
                  <c:v>0.35520000000000002</c:v>
                </c:pt>
              </c:numCache>
            </c:numRef>
          </c:val>
        </c:ser>
        <c:ser>
          <c:idx val="1"/>
          <c:order val="1"/>
          <c:tx>
            <c:strRef>
              <c:f>'graficos global'!$C$54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'graficos global'!$A$55:$A$59</c:f>
              <c:strCache>
                <c:ptCount val="5"/>
                <c:pt idx="0">
                  <c:v>muy mala</c:v>
                </c:pt>
                <c:pt idx="1">
                  <c:v>mala</c:v>
                </c:pt>
                <c:pt idx="2">
                  <c:v>regular</c:v>
                </c:pt>
                <c:pt idx="3">
                  <c:v>buena </c:v>
                </c:pt>
                <c:pt idx="4">
                  <c:v>muy buena</c:v>
                </c:pt>
              </c:strCache>
            </c:strRef>
          </c:cat>
          <c:val>
            <c:numRef>
              <c:f>'graficos global'!$C$55:$C$59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6.1199999999999997E-2</c:v>
                </c:pt>
                <c:pt idx="3">
                  <c:v>0.2</c:v>
                </c:pt>
                <c:pt idx="4">
                  <c:v>0.74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1905304"/>
        <c:axId val="241898248"/>
        <c:axId val="0"/>
      </c:bar3DChart>
      <c:catAx>
        <c:axId val="241905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898248"/>
        <c:crosses val="autoZero"/>
        <c:auto val="1"/>
        <c:lblAlgn val="ctr"/>
        <c:lblOffset val="100"/>
        <c:noMultiLvlLbl val="0"/>
      </c:catAx>
      <c:valAx>
        <c:axId val="241898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905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¿Recomendaría a sus familiares y amigos esta ips?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'graficos global'!$F$54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'graficos global'!$E$55:$E$58</c:f>
              <c:strCache>
                <c:ptCount val="4"/>
                <c:pt idx="0">
                  <c:v>nunca</c:v>
                </c:pt>
                <c:pt idx="1">
                  <c:v>algunas veces</c:v>
                </c:pt>
                <c:pt idx="2">
                  <c:v>probablemente</c:v>
                </c:pt>
                <c:pt idx="3">
                  <c:v>definitivamente</c:v>
                </c:pt>
              </c:strCache>
            </c:strRef>
          </c:cat>
          <c:val>
            <c:numRef>
              <c:f>'graficos global'!$F$55:$F$58</c:f>
              <c:numCache>
                <c:formatCode>0.00%</c:formatCode>
                <c:ptCount val="4"/>
                <c:pt idx="0">
                  <c:v>0</c:v>
                </c:pt>
                <c:pt idx="1">
                  <c:v>0.1</c:v>
                </c:pt>
                <c:pt idx="2">
                  <c:v>0.52339999999999998</c:v>
                </c:pt>
                <c:pt idx="3">
                  <c:v>0.37659999999999999</c:v>
                </c:pt>
              </c:numCache>
            </c:numRef>
          </c:val>
        </c:ser>
        <c:ser>
          <c:idx val="1"/>
          <c:order val="1"/>
          <c:tx>
            <c:strRef>
              <c:f>'graficos global'!$G$54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'graficos global'!$E$55:$E$58</c:f>
              <c:strCache>
                <c:ptCount val="4"/>
                <c:pt idx="0">
                  <c:v>nunca</c:v>
                </c:pt>
                <c:pt idx="1">
                  <c:v>algunas veces</c:v>
                </c:pt>
                <c:pt idx="2">
                  <c:v>probablemente</c:v>
                </c:pt>
                <c:pt idx="3">
                  <c:v>definitivamente</c:v>
                </c:pt>
              </c:strCache>
            </c:strRef>
          </c:cat>
          <c:val>
            <c:numRef>
              <c:f>'graficos global'!$G$55:$G$58</c:f>
              <c:numCache>
                <c:formatCode>0.00%</c:formatCode>
                <c:ptCount val="4"/>
                <c:pt idx="0">
                  <c:v>0</c:v>
                </c:pt>
                <c:pt idx="1">
                  <c:v>6.7499999999999999E-3</c:v>
                </c:pt>
                <c:pt idx="2">
                  <c:v>0.28175</c:v>
                </c:pt>
                <c:pt idx="3">
                  <c:v>0.71150000000000002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1899816"/>
        <c:axId val="241900208"/>
        <c:axId val="0"/>
      </c:bar3DChart>
      <c:catAx>
        <c:axId val="241899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900208"/>
        <c:crosses val="autoZero"/>
        <c:auto val="1"/>
        <c:lblAlgn val="ctr"/>
        <c:lblOffset val="100"/>
        <c:noMultiLvlLbl val="0"/>
      </c:catAx>
      <c:valAx>
        <c:axId val="241900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89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CONSULTA</a:t>
            </a:r>
            <a:r>
              <a:rPr lang="es-CO" baseline="0"/>
              <a:t> EXTERNA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'ENCUESTAS '!$A$4</c:f>
              <c:strCache>
                <c:ptCount val="1"/>
                <c:pt idx="0">
                  <c:v>CONSULTA EXTERNA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multiLvlStrRef>
              <c:f>'ENCUESTAS '!$B$2:$I$3</c:f>
              <c:multiLvlStrCache>
                <c:ptCount val="8"/>
                <c:lvl>
                  <c:pt idx="0">
                    <c:v>2016</c:v>
                  </c:pt>
                  <c:pt idx="1">
                    <c:v>2017</c:v>
                  </c:pt>
                  <c:pt idx="2">
                    <c:v>2016</c:v>
                  </c:pt>
                  <c:pt idx="3">
                    <c:v>2017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2016</c:v>
                  </c:pt>
                  <c:pt idx="7">
                    <c:v>2017</c:v>
                  </c:pt>
                </c:lvl>
                <c:lvl>
                  <c:pt idx="0">
                    <c:v>muy insatisfecho</c:v>
                  </c:pt>
                  <c:pt idx="2">
                    <c:v>insatisfecho</c:v>
                  </c:pt>
                  <c:pt idx="4">
                    <c:v>satisfecho </c:v>
                  </c:pt>
                  <c:pt idx="6">
                    <c:v>muy satisfecho</c:v>
                  </c:pt>
                </c:lvl>
              </c:multiLvlStrCache>
            </c:multiLvlStrRef>
          </c:cat>
          <c:val>
            <c:numRef>
              <c:f>'ENCUESTAS '!$B$4:$I$4</c:f>
              <c:numCache>
                <c:formatCode>0.0%</c:formatCode>
                <c:ptCount val="8"/>
              </c:numCache>
            </c:numRef>
          </c:val>
        </c:ser>
        <c:ser>
          <c:idx val="1"/>
          <c:order val="1"/>
          <c:tx>
            <c:strRef>
              <c:f>'ENCUESTAS '!$A$5</c:f>
              <c:strCache>
                <c:ptCount val="1"/>
                <c:pt idx="0">
                  <c:v>En la pregunta el tiempo que tuvo que esperar para ser atendido por el profesional: de un total de 250 encuestas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multiLvlStrRef>
              <c:f>'ENCUESTAS '!$B$2:$I$3</c:f>
              <c:multiLvlStrCache>
                <c:ptCount val="8"/>
                <c:lvl>
                  <c:pt idx="0">
                    <c:v>2016</c:v>
                  </c:pt>
                  <c:pt idx="1">
                    <c:v>2017</c:v>
                  </c:pt>
                  <c:pt idx="2">
                    <c:v>2016</c:v>
                  </c:pt>
                  <c:pt idx="3">
                    <c:v>2017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2016</c:v>
                  </c:pt>
                  <c:pt idx="7">
                    <c:v>2017</c:v>
                  </c:pt>
                </c:lvl>
                <c:lvl>
                  <c:pt idx="0">
                    <c:v>muy insatisfecho</c:v>
                  </c:pt>
                  <c:pt idx="2">
                    <c:v>insatisfecho</c:v>
                  </c:pt>
                  <c:pt idx="4">
                    <c:v>satisfecho </c:v>
                  </c:pt>
                  <c:pt idx="6">
                    <c:v>muy satisfecho</c:v>
                  </c:pt>
                </c:lvl>
              </c:multiLvlStrCache>
            </c:multiLvlStrRef>
          </c:cat>
          <c:val>
            <c:numRef>
              <c:f>'ENCUESTAS '!$B$5:$I$5</c:f>
              <c:numCache>
                <c:formatCode>0.0%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0.12</c:v>
                </c:pt>
                <c:pt idx="3">
                  <c:v>0</c:v>
                </c:pt>
                <c:pt idx="4">
                  <c:v>0.4</c:v>
                </c:pt>
                <c:pt idx="5">
                  <c:v>0.53300000000000003</c:v>
                </c:pt>
                <c:pt idx="6">
                  <c:v>0.48</c:v>
                </c:pt>
                <c:pt idx="7">
                  <c:v>0.46700000000000003</c:v>
                </c:pt>
              </c:numCache>
            </c:numRef>
          </c:val>
        </c:ser>
        <c:ser>
          <c:idx val="2"/>
          <c:order val="2"/>
          <c:tx>
            <c:strRef>
              <c:f>'ENCUESTAS '!$A$6</c:f>
              <c:strCache>
                <c:ptCount val="1"/>
                <c:pt idx="0">
                  <c:v>El trato del personal hacia los usuarios (profesional, portería, administrativo)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multiLvlStrRef>
              <c:f>'ENCUESTAS '!$B$2:$I$3</c:f>
              <c:multiLvlStrCache>
                <c:ptCount val="8"/>
                <c:lvl>
                  <c:pt idx="0">
                    <c:v>2016</c:v>
                  </c:pt>
                  <c:pt idx="1">
                    <c:v>2017</c:v>
                  </c:pt>
                  <c:pt idx="2">
                    <c:v>2016</c:v>
                  </c:pt>
                  <c:pt idx="3">
                    <c:v>2017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2016</c:v>
                  </c:pt>
                  <c:pt idx="7">
                    <c:v>2017</c:v>
                  </c:pt>
                </c:lvl>
                <c:lvl>
                  <c:pt idx="0">
                    <c:v>muy insatisfecho</c:v>
                  </c:pt>
                  <c:pt idx="2">
                    <c:v>insatisfecho</c:v>
                  </c:pt>
                  <c:pt idx="4">
                    <c:v>satisfecho </c:v>
                  </c:pt>
                  <c:pt idx="6">
                    <c:v>muy satisfecho</c:v>
                  </c:pt>
                </c:lvl>
              </c:multiLvlStrCache>
            </c:multiLvlStrRef>
          </c:cat>
          <c:val>
            <c:numRef>
              <c:f>'ENCUESTAS '!$B$6:$I$6</c:f>
              <c:numCache>
                <c:formatCode>0.0%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6.7000000000000004E-2</c:v>
                </c:pt>
                <c:pt idx="4">
                  <c:v>0.48</c:v>
                </c:pt>
                <c:pt idx="5">
                  <c:v>0.26700000000000002</c:v>
                </c:pt>
                <c:pt idx="6">
                  <c:v>0.32</c:v>
                </c:pt>
                <c:pt idx="7">
                  <c:v>0.66600000000000004</c:v>
                </c:pt>
              </c:numCache>
            </c:numRef>
          </c:val>
        </c:ser>
        <c:ser>
          <c:idx val="3"/>
          <c:order val="3"/>
          <c:tx>
            <c:strRef>
              <c:f>'ENCUESTAS '!$A$7</c:f>
              <c:strCache>
                <c:ptCount val="1"/>
                <c:pt idx="0">
                  <c:v>La claridad de la información brindada por el personal profesional y administrativo: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multiLvlStrRef>
              <c:f>'ENCUESTAS '!$B$2:$I$3</c:f>
              <c:multiLvlStrCache>
                <c:ptCount val="8"/>
                <c:lvl>
                  <c:pt idx="0">
                    <c:v>2016</c:v>
                  </c:pt>
                  <c:pt idx="1">
                    <c:v>2017</c:v>
                  </c:pt>
                  <c:pt idx="2">
                    <c:v>2016</c:v>
                  </c:pt>
                  <c:pt idx="3">
                    <c:v>2017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2016</c:v>
                  </c:pt>
                  <c:pt idx="7">
                    <c:v>2017</c:v>
                  </c:pt>
                </c:lvl>
                <c:lvl>
                  <c:pt idx="0">
                    <c:v>muy insatisfecho</c:v>
                  </c:pt>
                  <c:pt idx="2">
                    <c:v>insatisfecho</c:v>
                  </c:pt>
                  <c:pt idx="4">
                    <c:v>satisfecho </c:v>
                  </c:pt>
                  <c:pt idx="6">
                    <c:v>muy satisfecho</c:v>
                  </c:pt>
                </c:lvl>
              </c:multiLvlStrCache>
            </c:multiLvlStrRef>
          </c:cat>
          <c:val>
            <c:numRef>
              <c:f>'ENCUESTAS '!$B$7:$I$7</c:f>
              <c:numCache>
                <c:formatCode>0.0%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0.24</c:v>
                </c:pt>
                <c:pt idx="3">
                  <c:v>0.13300000000000001</c:v>
                </c:pt>
                <c:pt idx="4">
                  <c:v>0.56000000000000005</c:v>
                </c:pt>
                <c:pt idx="5">
                  <c:v>0.6</c:v>
                </c:pt>
                <c:pt idx="6">
                  <c:v>0.2</c:v>
                </c:pt>
                <c:pt idx="7">
                  <c:v>0.26700000000000002</c:v>
                </c:pt>
              </c:numCache>
            </c:numRef>
          </c:val>
        </c:ser>
        <c:ser>
          <c:idx val="4"/>
          <c:order val="4"/>
          <c:tx>
            <c:strRef>
              <c:f>'ENCUESTAS '!$A$8</c:f>
              <c:strCache>
                <c:ptCount val="1"/>
                <c:pt idx="0">
                  <c:v>La limpieza y el aseo de las instalaciones, instrumental y equipos utilizados en el servicio (consultorios, baños, sala de espera).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multiLvlStrRef>
              <c:f>'ENCUESTAS '!$B$2:$I$3</c:f>
              <c:multiLvlStrCache>
                <c:ptCount val="8"/>
                <c:lvl>
                  <c:pt idx="0">
                    <c:v>2016</c:v>
                  </c:pt>
                  <c:pt idx="1">
                    <c:v>2017</c:v>
                  </c:pt>
                  <c:pt idx="2">
                    <c:v>2016</c:v>
                  </c:pt>
                  <c:pt idx="3">
                    <c:v>2017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2016</c:v>
                  </c:pt>
                  <c:pt idx="7">
                    <c:v>2017</c:v>
                  </c:pt>
                </c:lvl>
                <c:lvl>
                  <c:pt idx="0">
                    <c:v>muy insatisfecho</c:v>
                  </c:pt>
                  <c:pt idx="2">
                    <c:v>insatisfecho</c:v>
                  </c:pt>
                  <c:pt idx="4">
                    <c:v>satisfecho </c:v>
                  </c:pt>
                  <c:pt idx="6">
                    <c:v>muy satisfecho</c:v>
                  </c:pt>
                </c:lvl>
              </c:multiLvlStrCache>
            </c:multiLvlStrRef>
          </c:cat>
          <c:val>
            <c:numRef>
              <c:f>'ENCUESTAS '!$B$8:$I$8</c:f>
              <c:numCache>
                <c:formatCode>0.0%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0.24</c:v>
                </c:pt>
                <c:pt idx="3">
                  <c:v>3.3000000000000002E-2</c:v>
                </c:pt>
                <c:pt idx="4">
                  <c:v>0.52</c:v>
                </c:pt>
                <c:pt idx="5">
                  <c:v>0.186</c:v>
                </c:pt>
                <c:pt idx="6">
                  <c:v>0.24</c:v>
                </c:pt>
                <c:pt idx="7">
                  <c:v>0.78100000000000003</c:v>
                </c:pt>
              </c:numCache>
            </c:numRef>
          </c:val>
        </c:ser>
        <c:ser>
          <c:idx val="5"/>
          <c:order val="5"/>
          <c:tx>
            <c:strRef>
              <c:f>'ENCUESTAS '!$A$9</c:f>
              <c:strCache>
                <c:ptCount val="1"/>
                <c:pt idx="0">
                  <c:v>La atención en general que le brindaron en la institución.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multiLvlStrRef>
              <c:f>'ENCUESTAS '!$B$2:$I$3</c:f>
              <c:multiLvlStrCache>
                <c:ptCount val="8"/>
                <c:lvl>
                  <c:pt idx="0">
                    <c:v>2016</c:v>
                  </c:pt>
                  <c:pt idx="1">
                    <c:v>2017</c:v>
                  </c:pt>
                  <c:pt idx="2">
                    <c:v>2016</c:v>
                  </c:pt>
                  <c:pt idx="3">
                    <c:v>2017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2016</c:v>
                  </c:pt>
                  <c:pt idx="7">
                    <c:v>2017</c:v>
                  </c:pt>
                </c:lvl>
                <c:lvl>
                  <c:pt idx="0">
                    <c:v>muy insatisfecho</c:v>
                  </c:pt>
                  <c:pt idx="2">
                    <c:v>insatisfecho</c:v>
                  </c:pt>
                  <c:pt idx="4">
                    <c:v>satisfecho </c:v>
                  </c:pt>
                  <c:pt idx="6">
                    <c:v>muy satisfecho</c:v>
                  </c:pt>
                </c:lvl>
              </c:multiLvlStrCache>
            </c:multiLvlStrRef>
          </c:cat>
          <c:val>
            <c:numRef>
              <c:f>'ENCUESTAS '!$B$9:$I$9</c:f>
              <c:numCache>
                <c:formatCode>0.0%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0.08</c:v>
                </c:pt>
                <c:pt idx="3">
                  <c:v>0</c:v>
                </c:pt>
                <c:pt idx="4">
                  <c:v>0.64</c:v>
                </c:pt>
                <c:pt idx="5">
                  <c:v>0.16</c:v>
                </c:pt>
                <c:pt idx="6">
                  <c:v>0.28000000000000003</c:v>
                </c:pt>
                <c:pt idx="7">
                  <c:v>0.84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1236056"/>
        <c:axId val="240798640"/>
        <c:axId val="0"/>
      </c:bar3DChart>
      <c:catAx>
        <c:axId val="241236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0798640"/>
        <c:crosses val="autoZero"/>
        <c:auto val="1"/>
        <c:lblAlgn val="ctr"/>
        <c:lblOffset val="100"/>
        <c:noMultiLvlLbl val="0"/>
      </c:catAx>
      <c:valAx>
        <c:axId val="240798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236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PRODUCCION JULIO - SEPT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8014656770054286E-2"/>
          <c:y val="0.1352010192032001"/>
          <c:w val="0.88375356306268171"/>
          <c:h val="0.560766559328606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PRODUCCION!$F$12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PRODUCCION!$E$13:$E$17</c:f>
              <c:strCache>
                <c:ptCount val="5"/>
                <c:pt idx="0">
                  <c:v>URGENCIAS </c:v>
                </c:pt>
                <c:pt idx="1">
                  <c:v>C EXTERNA</c:v>
                </c:pt>
                <c:pt idx="2">
                  <c:v>HOSPITALIZACION</c:v>
                </c:pt>
                <c:pt idx="3">
                  <c:v>CIRUGIA</c:v>
                </c:pt>
                <c:pt idx="4">
                  <c:v>PSIQUIATRIA</c:v>
                </c:pt>
              </c:strCache>
            </c:strRef>
          </c:cat>
          <c:val>
            <c:numRef>
              <c:f>PRODUCCION!$F$13:$F$17</c:f>
              <c:numCache>
                <c:formatCode>0</c:formatCode>
                <c:ptCount val="5"/>
                <c:pt idx="0">
                  <c:v>7305</c:v>
                </c:pt>
                <c:pt idx="1">
                  <c:v>9332</c:v>
                </c:pt>
                <c:pt idx="2">
                  <c:v>1070</c:v>
                </c:pt>
                <c:pt idx="3">
                  <c:v>1011</c:v>
                </c:pt>
                <c:pt idx="4">
                  <c:v>502</c:v>
                </c:pt>
              </c:numCache>
            </c:numRef>
          </c:val>
        </c:ser>
        <c:ser>
          <c:idx val="1"/>
          <c:order val="1"/>
          <c:tx>
            <c:strRef>
              <c:f>PRODUCCION!$G$12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PRODUCCION!$E$13:$E$17</c:f>
              <c:strCache>
                <c:ptCount val="5"/>
                <c:pt idx="0">
                  <c:v>URGENCIAS </c:v>
                </c:pt>
                <c:pt idx="1">
                  <c:v>C EXTERNA</c:v>
                </c:pt>
                <c:pt idx="2">
                  <c:v>HOSPITALIZACION</c:v>
                </c:pt>
                <c:pt idx="3">
                  <c:v>CIRUGIA</c:v>
                </c:pt>
                <c:pt idx="4">
                  <c:v>PSIQUIATRIA</c:v>
                </c:pt>
              </c:strCache>
            </c:strRef>
          </c:cat>
          <c:val>
            <c:numRef>
              <c:f>PRODUCCION!$G$13:$G$17</c:f>
              <c:numCache>
                <c:formatCode>0</c:formatCode>
                <c:ptCount val="5"/>
                <c:pt idx="0">
                  <c:v>7880</c:v>
                </c:pt>
                <c:pt idx="1">
                  <c:v>11233</c:v>
                </c:pt>
                <c:pt idx="2">
                  <c:v>1385</c:v>
                </c:pt>
                <c:pt idx="3">
                  <c:v>905</c:v>
                </c:pt>
                <c:pt idx="4">
                  <c:v>384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0800992"/>
        <c:axId val="240797856"/>
        <c:axId val="0"/>
      </c:bar3DChart>
      <c:catAx>
        <c:axId val="240800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0797856"/>
        <c:crosses val="autoZero"/>
        <c:auto val="1"/>
        <c:lblAlgn val="ctr"/>
        <c:lblOffset val="100"/>
        <c:noMultiLvlLbl val="0"/>
      </c:catAx>
      <c:valAx>
        <c:axId val="240797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0800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El trato del personal hacia los usuarios (profesional, portería, administrativo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'graficos global'!$F$16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'graficos global'!$E$17:$E$20</c:f>
              <c:strCache>
                <c:ptCount val="4"/>
                <c:pt idx="0">
                  <c:v>muy insatisfecho</c:v>
                </c:pt>
                <c:pt idx="1">
                  <c:v>insatisfecho</c:v>
                </c:pt>
                <c:pt idx="2">
                  <c:v>satisfecho </c:v>
                </c:pt>
                <c:pt idx="3">
                  <c:v>muy satisfecho</c:v>
                </c:pt>
              </c:strCache>
            </c:strRef>
          </c:cat>
          <c:val>
            <c:numRef>
              <c:f>'graficos global'!$F$17:$F$20</c:f>
              <c:numCache>
                <c:formatCode>0.00%</c:formatCode>
                <c:ptCount val="4"/>
                <c:pt idx="0">
                  <c:v>0</c:v>
                </c:pt>
                <c:pt idx="1">
                  <c:v>0.1008</c:v>
                </c:pt>
                <c:pt idx="2">
                  <c:v>0.54759999999999998</c:v>
                </c:pt>
                <c:pt idx="3">
                  <c:v>0.35160000000000002</c:v>
                </c:pt>
              </c:numCache>
            </c:numRef>
          </c:val>
        </c:ser>
        <c:ser>
          <c:idx val="1"/>
          <c:order val="1"/>
          <c:tx>
            <c:strRef>
              <c:f>'graficos global'!$G$16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'graficos global'!$E$17:$E$20</c:f>
              <c:strCache>
                <c:ptCount val="4"/>
                <c:pt idx="0">
                  <c:v>muy insatisfecho</c:v>
                </c:pt>
                <c:pt idx="1">
                  <c:v>insatisfecho</c:v>
                </c:pt>
                <c:pt idx="2">
                  <c:v>satisfecho </c:v>
                </c:pt>
                <c:pt idx="3">
                  <c:v>muy satisfecho</c:v>
                </c:pt>
              </c:strCache>
            </c:strRef>
          </c:cat>
          <c:val>
            <c:numRef>
              <c:f>'graficos global'!$G$17:$G$20</c:f>
              <c:numCache>
                <c:formatCode>0.00%</c:formatCode>
                <c:ptCount val="4"/>
                <c:pt idx="0">
                  <c:v>0</c:v>
                </c:pt>
                <c:pt idx="1">
                  <c:v>1.8599999999999998E-2</c:v>
                </c:pt>
                <c:pt idx="2">
                  <c:v>0.29860000000000003</c:v>
                </c:pt>
                <c:pt idx="3">
                  <c:v>0.68280000000000007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73907936"/>
        <c:axId val="173904800"/>
        <c:axId val="0"/>
      </c:bar3DChart>
      <c:catAx>
        <c:axId val="173907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3904800"/>
        <c:crosses val="autoZero"/>
        <c:auto val="1"/>
        <c:lblAlgn val="ctr"/>
        <c:lblOffset val="100"/>
        <c:noMultiLvlLbl val="0"/>
      </c:catAx>
      <c:valAx>
        <c:axId val="173904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3907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La claridad de la información brindada por el personal profesional y administrativo: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'graficos global'!$J$16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'graficos global'!$I$17:$I$20</c:f>
              <c:strCache>
                <c:ptCount val="4"/>
                <c:pt idx="0">
                  <c:v>muy insatisfecho</c:v>
                </c:pt>
                <c:pt idx="1">
                  <c:v>insatisfecho</c:v>
                </c:pt>
                <c:pt idx="2">
                  <c:v>satisfecho </c:v>
                </c:pt>
                <c:pt idx="3">
                  <c:v>muy satisfecho</c:v>
                </c:pt>
              </c:strCache>
            </c:strRef>
          </c:cat>
          <c:val>
            <c:numRef>
              <c:f>'graficos global'!$J$17:$J$20</c:f>
              <c:numCache>
                <c:formatCode>0.00%</c:formatCode>
                <c:ptCount val="4"/>
                <c:pt idx="0">
                  <c:v>0</c:v>
                </c:pt>
                <c:pt idx="1">
                  <c:v>0.1326</c:v>
                </c:pt>
                <c:pt idx="2">
                  <c:v>0.62280000000000002</c:v>
                </c:pt>
                <c:pt idx="3">
                  <c:v>0.24420000000000003</c:v>
                </c:pt>
              </c:numCache>
            </c:numRef>
          </c:val>
        </c:ser>
        <c:ser>
          <c:idx val="1"/>
          <c:order val="1"/>
          <c:tx>
            <c:strRef>
              <c:f>'graficos global'!$K$16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'graficos global'!$I$17:$I$20</c:f>
              <c:strCache>
                <c:ptCount val="4"/>
                <c:pt idx="0">
                  <c:v>muy insatisfecho</c:v>
                </c:pt>
                <c:pt idx="1">
                  <c:v>insatisfecho</c:v>
                </c:pt>
                <c:pt idx="2">
                  <c:v>satisfecho </c:v>
                </c:pt>
                <c:pt idx="3">
                  <c:v>muy satisfecho</c:v>
                </c:pt>
              </c:strCache>
            </c:strRef>
          </c:cat>
          <c:val>
            <c:numRef>
              <c:f>'graficos global'!$K$17:$K$20</c:f>
              <c:numCache>
                <c:formatCode>0.00%</c:formatCode>
                <c:ptCount val="4"/>
                <c:pt idx="0">
                  <c:v>0</c:v>
                </c:pt>
                <c:pt idx="1">
                  <c:v>4.6599999999999996E-2</c:v>
                </c:pt>
                <c:pt idx="2">
                  <c:v>0.37740000000000001</c:v>
                </c:pt>
                <c:pt idx="3">
                  <c:v>0.57599999999999996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1239192"/>
        <c:axId val="241234488"/>
        <c:axId val="0"/>
      </c:bar3DChart>
      <c:catAx>
        <c:axId val="241239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234488"/>
        <c:crosses val="autoZero"/>
        <c:auto val="1"/>
        <c:lblAlgn val="ctr"/>
        <c:lblOffset val="100"/>
        <c:noMultiLvlLbl val="0"/>
      </c:catAx>
      <c:valAx>
        <c:axId val="241234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239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La limpieza y el aseo de las instalaciones, instrumental y equipos utilizados en el servicio (consultorios, baños, sala de espera).</a:t>
            </a:r>
          </a:p>
        </c:rich>
      </c:tx>
      <c:layout>
        <c:manualLayout>
          <c:xMode val="edge"/>
          <c:yMode val="edge"/>
          <c:x val="0.12505555555555553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'graficos global'!$N$16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'graficos global'!$M$17:$M$20</c:f>
              <c:strCache>
                <c:ptCount val="4"/>
                <c:pt idx="0">
                  <c:v>muy insatisfecho</c:v>
                </c:pt>
                <c:pt idx="1">
                  <c:v>insatisfecho</c:v>
                </c:pt>
                <c:pt idx="2">
                  <c:v>satisfecho </c:v>
                </c:pt>
                <c:pt idx="3">
                  <c:v>muy satisfecho</c:v>
                </c:pt>
              </c:strCache>
            </c:strRef>
          </c:cat>
          <c:val>
            <c:numRef>
              <c:f>'graficos global'!$N$17:$N$20</c:f>
              <c:numCache>
                <c:formatCode>0.00%</c:formatCode>
                <c:ptCount val="4"/>
                <c:pt idx="0">
                  <c:v>0</c:v>
                </c:pt>
                <c:pt idx="1">
                  <c:v>0.1608</c:v>
                </c:pt>
                <c:pt idx="2">
                  <c:v>0.45579999999999998</c:v>
                </c:pt>
                <c:pt idx="3">
                  <c:v>0.38340000000000002</c:v>
                </c:pt>
              </c:numCache>
            </c:numRef>
          </c:val>
        </c:ser>
        <c:ser>
          <c:idx val="1"/>
          <c:order val="1"/>
          <c:tx>
            <c:strRef>
              <c:f>'graficos global'!$O$16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'graficos global'!$M$17:$M$20</c:f>
              <c:strCache>
                <c:ptCount val="4"/>
                <c:pt idx="0">
                  <c:v>muy insatisfecho</c:v>
                </c:pt>
                <c:pt idx="1">
                  <c:v>insatisfecho</c:v>
                </c:pt>
                <c:pt idx="2">
                  <c:v>satisfecho </c:v>
                </c:pt>
                <c:pt idx="3">
                  <c:v>muy satisfecho</c:v>
                </c:pt>
              </c:strCache>
            </c:strRef>
          </c:cat>
          <c:val>
            <c:numRef>
              <c:f>'graficos global'!$O$17:$O$20</c:f>
              <c:numCache>
                <c:formatCode>0.00%</c:formatCode>
                <c:ptCount val="4"/>
                <c:pt idx="0">
                  <c:v>0</c:v>
                </c:pt>
                <c:pt idx="1">
                  <c:v>2.6600000000000002E-2</c:v>
                </c:pt>
                <c:pt idx="2">
                  <c:v>0.2918</c:v>
                </c:pt>
                <c:pt idx="3">
                  <c:v>0.68160000000000009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1238408"/>
        <c:axId val="241235272"/>
        <c:axId val="0"/>
      </c:bar3DChart>
      <c:catAx>
        <c:axId val="241238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235272"/>
        <c:crosses val="autoZero"/>
        <c:auto val="1"/>
        <c:lblAlgn val="ctr"/>
        <c:lblOffset val="100"/>
        <c:noMultiLvlLbl val="0"/>
      </c:catAx>
      <c:valAx>
        <c:axId val="241235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238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La atención en general que le brindaron en la institución.</a:t>
            </a:r>
          </a:p>
        </c:rich>
      </c:tx>
      <c:layout>
        <c:manualLayout>
          <c:xMode val="edge"/>
          <c:yMode val="edge"/>
          <c:x val="0.11619444444444445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'graficos global'!$R$16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'graficos global'!$Q$17:$Q$20</c:f>
              <c:strCache>
                <c:ptCount val="4"/>
                <c:pt idx="0">
                  <c:v>muy insatisfecho</c:v>
                </c:pt>
                <c:pt idx="1">
                  <c:v>insatisfecho</c:v>
                </c:pt>
                <c:pt idx="2">
                  <c:v>satisfecho </c:v>
                </c:pt>
                <c:pt idx="3">
                  <c:v>muy satisfecho</c:v>
                </c:pt>
              </c:strCache>
            </c:strRef>
          </c:cat>
          <c:val>
            <c:numRef>
              <c:f>'graficos global'!$R$17:$R$20</c:f>
              <c:numCache>
                <c:formatCode>0.00%</c:formatCode>
                <c:ptCount val="4"/>
                <c:pt idx="0">
                  <c:v>0</c:v>
                </c:pt>
                <c:pt idx="1">
                  <c:v>9.5599999999999991E-2</c:v>
                </c:pt>
                <c:pt idx="2">
                  <c:v>0.67859999999999998</c:v>
                </c:pt>
                <c:pt idx="3">
                  <c:v>0.2258</c:v>
                </c:pt>
              </c:numCache>
            </c:numRef>
          </c:val>
        </c:ser>
        <c:ser>
          <c:idx val="1"/>
          <c:order val="1"/>
          <c:tx>
            <c:strRef>
              <c:f>'graficos global'!$S$16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'graficos global'!$Q$17:$Q$20</c:f>
              <c:strCache>
                <c:ptCount val="4"/>
                <c:pt idx="0">
                  <c:v>muy insatisfecho</c:v>
                </c:pt>
                <c:pt idx="1">
                  <c:v>insatisfecho</c:v>
                </c:pt>
                <c:pt idx="2">
                  <c:v>satisfecho </c:v>
                </c:pt>
                <c:pt idx="3">
                  <c:v>muy satisfecho</c:v>
                </c:pt>
              </c:strCache>
            </c:strRef>
          </c:cat>
          <c:val>
            <c:numRef>
              <c:f>'graficos global'!$S$17:$S$20</c:f>
              <c:numCache>
                <c:formatCode>0.00%</c:formatCode>
                <c:ptCount val="4"/>
                <c:pt idx="0">
                  <c:v>0</c:v>
                </c:pt>
                <c:pt idx="1">
                  <c:v>6.1200000000000011E-2</c:v>
                </c:pt>
                <c:pt idx="2">
                  <c:v>0.36920000000000003</c:v>
                </c:pt>
                <c:pt idx="3">
                  <c:v>0.5696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1233704"/>
        <c:axId val="241236448"/>
        <c:axId val="0"/>
      </c:bar3DChart>
      <c:catAx>
        <c:axId val="241233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236448"/>
        <c:crosses val="autoZero"/>
        <c:auto val="1"/>
        <c:lblAlgn val="ctr"/>
        <c:lblOffset val="100"/>
        <c:noMultiLvlLbl val="0"/>
      </c:catAx>
      <c:valAx>
        <c:axId val="241236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233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¿Conoce los derechos y deberes que tiene como usuario?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'graficos global'!$B$27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'graficos global'!$A$28:$A$30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NO APLICA</c:v>
                </c:pt>
              </c:strCache>
            </c:strRef>
          </c:cat>
          <c:val>
            <c:numRef>
              <c:f>'graficos global'!$B$28:$B$30</c:f>
              <c:numCache>
                <c:formatCode>0.00%</c:formatCode>
                <c:ptCount val="3"/>
                <c:pt idx="0" formatCode="0.0%">
                  <c:v>0.63160000000000005</c:v>
                </c:pt>
                <c:pt idx="1">
                  <c:v>0.36840000000000001</c:v>
                </c:pt>
                <c:pt idx="2">
                  <c:v>0</c:v>
                </c:pt>
              </c:numCache>
            </c:numRef>
          </c:val>
        </c:ser>
        <c:ser>
          <c:idx val="1"/>
          <c:order val="1"/>
          <c:tx>
            <c:strRef>
              <c:f>'graficos global'!$C$27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'graficos global'!$A$28:$A$30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NO APLICA</c:v>
                </c:pt>
              </c:strCache>
            </c:strRef>
          </c:cat>
          <c:val>
            <c:numRef>
              <c:f>'graficos global'!$C$28:$C$30</c:f>
              <c:numCache>
                <c:formatCode>0.00%</c:formatCode>
                <c:ptCount val="3"/>
                <c:pt idx="0" formatCode="0.0%">
                  <c:v>0.92260000000000009</c:v>
                </c:pt>
                <c:pt idx="1">
                  <c:v>7.7399999999999997E-2</c:v>
                </c:pt>
                <c:pt idx="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1239976"/>
        <c:axId val="241236840"/>
        <c:axId val="0"/>
      </c:bar3DChart>
      <c:catAx>
        <c:axId val="241239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236840"/>
        <c:crosses val="autoZero"/>
        <c:auto val="1"/>
        <c:lblAlgn val="ctr"/>
        <c:lblOffset val="100"/>
        <c:noMultiLvlLbl val="0"/>
      </c:catAx>
      <c:valAx>
        <c:axId val="241236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239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¿El profesional que lo atendió se presentó por su nombre?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'graficos global'!$F$27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'graficos global'!$E$28:$E$30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NO APLICA</c:v>
                </c:pt>
              </c:strCache>
            </c:strRef>
          </c:cat>
          <c:val>
            <c:numRef>
              <c:f>'graficos global'!$F$28:$F$30</c:f>
              <c:numCache>
                <c:formatCode>0.00%</c:formatCode>
                <c:ptCount val="3"/>
                <c:pt idx="0">
                  <c:v>0.39200000000000002</c:v>
                </c:pt>
                <c:pt idx="1">
                  <c:v>0.50440000000000007</c:v>
                </c:pt>
                <c:pt idx="2">
                  <c:v>0.1036</c:v>
                </c:pt>
              </c:numCache>
            </c:numRef>
          </c:val>
        </c:ser>
        <c:ser>
          <c:idx val="1"/>
          <c:order val="1"/>
          <c:tx>
            <c:strRef>
              <c:f>'graficos global'!$G$27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'graficos global'!$E$28:$E$30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NO APLICA</c:v>
                </c:pt>
              </c:strCache>
            </c:strRef>
          </c:cat>
          <c:val>
            <c:numRef>
              <c:f>'graficos global'!$G$28:$G$30</c:f>
              <c:numCache>
                <c:formatCode>0.00%</c:formatCode>
                <c:ptCount val="3"/>
                <c:pt idx="0">
                  <c:v>0.89760000000000006</c:v>
                </c:pt>
                <c:pt idx="1">
                  <c:v>0.1024</c:v>
                </c:pt>
                <c:pt idx="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1233312"/>
        <c:axId val="241238800"/>
        <c:axId val="0"/>
      </c:bar3DChart>
      <c:catAx>
        <c:axId val="241233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238800"/>
        <c:crosses val="autoZero"/>
        <c:auto val="1"/>
        <c:lblAlgn val="ctr"/>
        <c:lblOffset val="100"/>
        <c:noMultiLvlLbl val="0"/>
      </c:catAx>
      <c:valAx>
        <c:axId val="241238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233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¿El profesional le explicó claramente su situación de salud?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'graficos global'!$J$27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'graficos global'!$I$28:$I$30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NO APLICA</c:v>
                </c:pt>
              </c:strCache>
            </c:strRef>
          </c:cat>
          <c:val>
            <c:numRef>
              <c:f>'graficos global'!$J$28:$J$30</c:f>
              <c:numCache>
                <c:formatCode>0.0%</c:formatCode>
                <c:ptCount val="3"/>
                <c:pt idx="0">
                  <c:v>0.40899999999999997</c:v>
                </c:pt>
                <c:pt idx="1">
                  <c:v>0.26119999999999999</c:v>
                </c:pt>
                <c:pt idx="2">
                  <c:v>0.32979999999999998</c:v>
                </c:pt>
              </c:numCache>
            </c:numRef>
          </c:val>
        </c:ser>
        <c:ser>
          <c:idx val="1"/>
          <c:order val="1"/>
          <c:tx>
            <c:strRef>
              <c:f>'graficos global'!$K$27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'graficos global'!$I$28:$I$30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NO APLICA</c:v>
                </c:pt>
              </c:strCache>
            </c:strRef>
          </c:cat>
          <c:val>
            <c:numRef>
              <c:f>'graficos global'!$K$28:$K$30</c:f>
              <c:numCache>
                <c:formatCode>0.0%</c:formatCode>
                <c:ptCount val="3"/>
                <c:pt idx="0">
                  <c:v>0.7148000000000001</c:v>
                </c:pt>
                <c:pt idx="1">
                  <c:v>8.5200000000000012E-2</c:v>
                </c:pt>
                <c:pt idx="2">
                  <c:v>0.2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1234096"/>
        <c:axId val="241239584"/>
        <c:axId val="0"/>
      </c:bar3DChart>
      <c:catAx>
        <c:axId val="24123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239584"/>
        <c:crosses val="autoZero"/>
        <c:auto val="1"/>
        <c:lblAlgn val="ctr"/>
        <c:lblOffset val="100"/>
        <c:noMultiLvlLbl val="0"/>
      </c:catAx>
      <c:valAx>
        <c:axId val="241239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234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Si le ordenó exámenes, ¿le dijo para qué, cómo y cuándo se los harían?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'graficos global'!$N$27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'graficos global'!$M$28:$M$30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NO APLICA</c:v>
                </c:pt>
              </c:strCache>
            </c:strRef>
          </c:cat>
          <c:val>
            <c:numRef>
              <c:f>'graficos global'!$N$28:$N$30</c:f>
              <c:numCache>
                <c:formatCode>0.0%</c:formatCode>
                <c:ptCount val="3"/>
                <c:pt idx="0" formatCode="0.00%">
                  <c:v>0.2298</c:v>
                </c:pt>
                <c:pt idx="1">
                  <c:v>0.16239999999999999</c:v>
                </c:pt>
                <c:pt idx="2">
                  <c:v>0.59179999999999999</c:v>
                </c:pt>
              </c:numCache>
            </c:numRef>
          </c:val>
        </c:ser>
        <c:ser>
          <c:idx val="1"/>
          <c:order val="1"/>
          <c:tx>
            <c:strRef>
              <c:f>'graficos global'!$O$27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'graficos global'!$M$28:$M$30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NO APLICA</c:v>
                </c:pt>
              </c:strCache>
            </c:strRef>
          </c:cat>
          <c:val>
            <c:numRef>
              <c:f>'graficos global'!$O$28:$O$30</c:f>
              <c:numCache>
                <c:formatCode>0.0%</c:formatCode>
                <c:ptCount val="3"/>
                <c:pt idx="0" formatCode="0.00%">
                  <c:v>0.53200000000000003</c:v>
                </c:pt>
                <c:pt idx="1">
                  <c:v>3.4599999999999999E-2</c:v>
                </c:pt>
                <c:pt idx="2">
                  <c:v>0.53539999999999999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1235664"/>
        <c:axId val="241902952"/>
        <c:axId val="0"/>
      </c:bar3DChart>
      <c:catAx>
        <c:axId val="241235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902952"/>
        <c:crosses val="autoZero"/>
        <c:auto val="1"/>
        <c:lblAlgn val="ctr"/>
        <c:lblOffset val="100"/>
        <c:noMultiLvlLbl val="0"/>
      </c:catAx>
      <c:valAx>
        <c:axId val="241902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235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</xdr:row>
      <xdr:rowOff>23812</xdr:rowOff>
    </xdr:from>
    <xdr:to>
      <xdr:col>3</xdr:col>
      <xdr:colOff>1495425</xdr:colOff>
      <xdr:row>25</xdr:row>
      <xdr:rowOff>2005012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1600200</xdr:colOff>
      <xdr:row>21</xdr:row>
      <xdr:rowOff>23812</xdr:rowOff>
    </xdr:from>
    <xdr:to>
      <xdr:col>7</xdr:col>
      <xdr:colOff>828675</xdr:colOff>
      <xdr:row>25</xdr:row>
      <xdr:rowOff>2005012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876300</xdr:colOff>
      <xdr:row>21</xdr:row>
      <xdr:rowOff>14287</xdr:rowOff>
    </xdr:from>
    <xdr:to>
      <xdr:col>11</xdr:col>
      <xdr:colOff>571500</xdr:colOff>
      <xdr:row>25</xdr:row>
      <xdr:rowOff>1995487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762000</xdr:colOff>
      <xdr:row>21</xdr:row>
      <xdr:rowOff>14287</xdr:rowOff>
    </xdr:from>
    <xdr:to>
      <xdr:col>15</xdr:col>
      <xdr:colOff>771525</xdr:colOff>
      <xdr:row>25</xdr:row>
      <xdr:rowOff>1995487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904875</xdr:colOff>
      <xdr:row>21</xdr:row>
      <xdr:rowOff>14287</xdr:rowOff>
    </xdr:from>
    <xdr:to>
      <xdr:col>20</xdr:col>
      <xdr:colOff>466725</xdr:colOff>
      <xdr:row>25</xdr:row>
      <xdr:rowOff>1995487</xdr:rowOff>
    </xdr:to>
    <xdr:graphicFrame macro="">
      <xdr:nvGraphicFramePr>
        <xdr:cNvPr id="8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19050</xdr:colOff>
      <xdr:row>31</xdr:row>
      <xdr:rowOff>4762</xdr:rowOff>
    </xdr:from>
    <xdr:to>
      <xdr:col>3</xdr:col>
      <xdr:colOff>1095375</xdr:colOff>
      <xdr:row>38</xdr:row>
      <xdr:rowOff>1414462</xdr:rowOff>
    </xdr:to>
    <xdr:graphicFrame macro="">
      <xdr:nvGraphicFramePr>
        <xdr:cNvPr id="9" name="Gráfico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1138237</xdr:colOff>
      <xdr:row>31</xdr:row>
      <xdr:rowOff>23812</xdr:rowOff>
    </xdr:from>
    <xdr:to>
      <xdr:col>7</xdr:col>
      <xdr:colOff>366712</xdr:colOff>
      <xdr:row>38</xdr:row>
      <xdr:rowOff>1433512</xdr:rowOff>
    </xdr:to>
    <xdr:graphicFrame macro="">
      <xdr:nvGraphicFramePr>
        <xdr:cNvPr id="10" name="Gráfico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557212</xdr:colOff>
      <xdr:row>31</xdr:row>
      <xdr:rowOff>52387</xdr:rowOff>
    </xdr:from>
    <xdr:to>
      <xdr:col>11</xdr:col>
      <xdr:colOff>252412</xdr:colOff>
      <xdr:row>38</xdr:row>
      <xdr:rowOff>1462087</xdr:rowOff>
    </xdr:to>
    <xdr:graphicFrame macro="">
      <xdr:nvGraphicFramePr>
        <xdr:cNvPr id="11" name="Gráfico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11</xdr:col>
      <xdr:colOff>376237</xdr:colOff>
      <xdr:row>31</xdr:row>
      <xdr:rowOff>61912</xdr:rowOff>
    </xdr:from>
    <xdr:to>
      <xdr:col>15</xdr:col>
      <xdr:colOff>385762</xdr:colOff>
      <xdr:row>38</xdr:row>
      <xdr:rowOff>1471612</xdr:rowOff>
    </xdr:to>
    <xdr:graphicFrame macro="">
      <xdr:nvGraphicFramePr>
        <xdr:cNvPr id="12" name="Gráfico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23812</xdr:colOff>
      <xdr:row>44</xdr:row>
      <xdr:rowOff>80962</xdr:rowOff>
    </xdr:from>
    <xdr:to>
      <xdr:col>3</xdr:col>
      <xdr:colOff>1114425</xdr:colOff>
      <xdr:row>52</xdr:row>
      <xdr:rowOff>671512</xdr:rowOff>
    </xdr:to>
    <xdr:graphicFrame macro="">
      <xdr:nvGraphicFramePr>
        <xdr:cNvPr id="13" name="Gráfico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</xdr:col>
      <xdr:colOff>1223962</xdr:colOff>
      <xdr:row>44</xdr:row>
      <xdr:rowOff>109537</xdr:rowOff>
    </xdr:from>
    <xdr:to>
      <xdr:col>7</xdr:col>
      <xdr:colOff>452437</xdr:colOff>
      <xdr:row>52</xdr:row>
      <xdr:rowOff>700087</xdr:rowOff>
    </xdr:to>
    <xdr:graphicFrame macro="">
      <xdr:nvGraphicFramePr>
        <xdr:cNvPr id="14" name="Gráfico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538162</xdr:colOff>
      <xdr:row>44</xdr:row>
      <xdr:rowOff>157162</xdr:rowOff>
    </xdr:from>
    <xdr:to>
      <xdr:col>11</xdr:col>
      <xdr:colOff>233362</xdr:colOff>
      <xdr:row>52</xdr:row>
      <xdr:rowOff>747712</xdr:rowOff>
    </xdr:to>
    <xdr:graphicFrame macro="">
      <xdr:nvGraphicFramePr>
        <xdr:cNvPr id="15" name="Gráfico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11</xdr:col>
      <xdr:colOff>481012</xdr:colOff>
      <xdr:row>44</xdr:row>
      <xdr:rowOff>166687</xdr:rowOff>
    </xdr:from>
    <xdr:to>
      <xdr:col>15</xdr:col>
      <xdr:colOff>490537</xdr:colOff>
      <xdr:row>52</xdr:row>
      <xdr:rowOff>757237</xdr:rowOff>
    </xdr:to>
    <xdr:graphicFrame macro="">
      <xdr:nvGraphicFramePr>
        <xdr:cNvPr id="16" name="Gráfico 1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14287</xdr:colOff>
      <xdr:row>60</xdr:row>
      <xdr:rowOff>90487</xdr:rowOff>
    </xdr:from>
    <xdr:to>
      <xdr:col>3</xdr:col>
      <xdr:colOff>1509712</xdr:colOff>
      <xdr:row>74</xdr:row>
      <xdr:rowOff>166687</xdr:rowOff>
    </xdr:to>
    <xdr:graphicFrame macro="">
      <xdr:nvGraphicFramePr>
        <xdr:cNvPr id="17" name="Gráfico 1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</xdr:col>
      <xdr:colOff>1843087</xdr:colOff>
      <xdr:row>60</xdr:row>
      <xdr:rowOff>109537</xdr:rowOff>
    </xdr:from>
    <xdr:to>
      <xdr:col>7</xdr:col>
      <xdr:colOff>1071562</xdr:colOff>
      <xdr:row>74</xdr:row>
      <xdr:rowOff>185737</xdr:rowOff>
    </xdr:to>
    <xdr:graphicFrame macro="">
      <xdr:nvGraphicFramePr>
        <xdr:cNvPr id="18" name="Gráfico 1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38100</xdr:colOff>
      <xdr:row>0</xdr:row>
      <xdr:rowOff>128586</xdr:rowOff>
    </xdr:from>
    <xdr:to>
      <xdr:col>43</xdr:col>
      <xdr:colOff>228600</xdr:colOff>
      <xdr:row>20</xdr:row>
      <xdr:rowOff>85725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323850</xdr:colOff>
      <xdr:row>7</xdr:row>
      <xdr:rowOff>157162</xdr:rowOff>
    </xdr:from>
    <xdr:to>
      <xdr:col>17</xdr:col>
      <xdr:colOff>304800</xdr:colOff>
      <xdr:row>27</xdr:row>
      <xdr:rowOff>19050</xdr:rowOff>
    </xdr:to>
    <xdr:graphicFrame macro="">
      <xdr:nvGraphicFramePr>
        <xdr:cNvPr id="15" name="Gráfico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2"/>
  <sheetViews>
    <sheetView workbookViewId="0">
      <selection activeCell="D18" sqref="D18"/>
    </sheetView>
  </sheetViews>
  <sheetFormatPr baseColWidth="10" defaultRowHeight="15" x14ac:dyDescent="0.25"/>
  <cols>
    <col min="1" max="1" width="23.28515625" customWidth="1"/>
    <col min="4" max="4" width="35" customWidth="1"/>
    <col min="5" max="5" width="22.28515625" customWidth="1"/>
    <col min="8" max="8" width="29.85546875" customWidth="1"/>
    <col min="9" max="9" width="20.42578125" customWidth="1"/>
    <col min="12" max="12" width="22" customWidth="1"/>
    <col min="13" max="13" width="23.5703125" customWidth="1"/>
    <col min="16" max="16" width="22.85546875" customWidth="1"/>
    <col min="17" max="17" width="18" customWidth="1"/>
  </cols>
  <sheetData>
    <row r="1" spans="1:19" ht="14.25" customHeight="1" x14ac:dyDescent="0.25">
      <c r="A1" s="66"/>
      <c r="B1" s="1"/>
      <c r="C1" s="73"/>
    </row>
    <row r="2" spans="1:19" ht="15" hidden="1" customHeight="1" x14ac:dyDescent="0.25">
      <c r="A2" s="66"/>
      <c r="B2" s="1"/>
      <c r="C2" s="73"/>
    </row>
    <row r="3" spans="1:19" hidden="1" x14ac:dyDescent="0.25">
      <c r="A3" s="61"/>
      <c r="B3" s="1"/>
      <c r="C3" s="73"/>
    </row>
    <row r="4" spans="1:19" hidden="1" x14ac:dyDescent="0.25">
      <c r="A4" s="66"/>
      <c r="B4" s="1"/>
      <c r="C4" s="73"/>
    </row>
    <row r="5" spans="1:19" ht="15" hidden="1" customHeight="1" x14ac:dyDescent="0.25">
      <c r="A5" s="66"/>
      <c r="B5" s="1"/>
      <c r="C5" s="73"/>
    </row>
    <row r="6" spans="1:19" hidden="1" x14ac:dyDescent="0.25">
      <c r="A6" s="66"/>
      <c r="B6" s="1"/>
      <c r="C6" s="73"/>
    </row>
    <row r="7" spans="1:19" hidden="1" x14ac:dyDescent="0.25">
      <c r="A7" s="1"/>
      <c r="B7" s="1"/>
      <c r="C7" s="1"/>
    </row>
    <row r="8" spans="1:19" hidden="1" x14ac:dyDescent="0.25">
      <c r="A8" s="1"/>
      <c r="B8" s="1"/>
      <c r="C8" s="1"/>
    </row>
    <row r="9" spans="1:19" hidden="1" x14ac:dyDescent="0.25"/>
    <row r="10" spans="1:19" hidden="1" x14ac:dyDescent="0.25"/>
    <row r="11" spans="1:19" hidden="1" x14ac:dyDescent="0.25"/>
    <row r="12" spans="1:19" hidden="1" x14ac:dyDescent="0.25"/>
    <row r="13" spans="1:19" hidden="1" x14ac:dyDescent="0.25"/>
    <row r="14" spans="1:19" hidden="1" x14ac:dyDescent="0.25"/>
    <row r="16" spans="1:19" ht="91.5" customHeight="1" x14ac:dyDescent="0.25">
      <c r="A16" s="55" t="s">
        <v>46</v>
      </c>
      <c r="B16" s="2">
        <v>2016</v>
      </c>
      <c r="C16" s="2">
        <v>2017</v>
      </c>
      <c r="E16" s="55" t="s">
        <v>1</v>
      </c>
      <c r="F16" s="2">
        <v>2016</v>
      </c>
      <c r="G16" s="2">
        <v>2017</v>
      </c>
      <c r="I16" s="55" t="s">
        <v>2</v>
      </c>
      <c r="J16" s="2">
        <v>2016</v>
      </c>
      <c r="K16" s="2">
        <v>2017</v>
      </c>
      <c r="M16" s="55" t="s">
        <v>3</v>
      </c>
      <c r="N16" s="2">
        <v>2016</v>
      </c>
      <c r="O16" s="2">
        <v>2017</v>
      </c>
      <c r="Q16" s="40" t="s">
        <v>4</v>
      </c>
      <c r="R16" s="2">
        <v>2016</v>
      </c>
      <c r="S16" s="2">
        <v>2017</v>
      </c>
    </row>
    <row r="17" spans="1:19" x14ac:dyDescent="0.25">
      <c r="A17" s="37" t="s">
        <v>15</v>
      </c>
      <c r="B17" s="41">
        <v>0</v>
      </c>
      <c r="C17" s="70">
        <v>0</v>
      </c>
      <c r="D17" s="56"/>
      <c r="E17" s="57" t="s">
        <v>15</v>
      </c>
      <c r="F17" s="41">
        <v>0</v>
      </c>
      <c r="G17" s="70">
        <v>0</v>
      </c>
      <c r="H17" s="56"/>
      <c r="I17" s="57" t="s">
        <v>15</v>
      </c>
      <c r="J17" s="41">
        <v>0</v>
      </c>
      <c r="K17" s="42">
        <v>0</v>
      </c>
      <c r="L17" s="56"/>
      <c r="M17" s="71" t="s">
        <v>15</v>
      </c>
      <c r="N17" s="41">
        <v>0</v>
      </c>
      <c r="O17" s="70">
        <v>0</v>
      </c>
      <c r="P17" s="56"/>
      <c r="Q17" s="71" t="s">
        <v>15</v>
      </c>
      <c r="R17" s="41">
        <v>0</v>
      </c>
      <c r="S17" s="70">
        <v>0</v>
      </c>
    </row>
    <row r="18" spans="1:19" x14ac:dyDescent="0.25">
      <c r="A18" s="38" t="s">
        <v>16</v>
      </c>
      <c r="B18" s="56">
        <v>8.0200000000000007E-2</v>
      </c>
      <c r="C18" s="70">
        <v>6.6E-3</v>
      </c>
      <c r="D18" s="56"/>
      <c r="E18" s="58" t="s">
        <v>16</v>
      </c>
      <c r="F18" s="41">
        <v>0.1008</v>
      </c>
      <c r="G18" s="44">
        <v>1.8599999999999998E-2</v>
      </c>
      <c r="H18" s="56"/>
      <c r="I18" s="58" t="s">
        <v>16</v>
      </c>
      <c r="J18" s="41">
        <v>0.1326</v>
      </c>
      <c r="K18" s="44">
        <v>4.6599999999999996E-2</v>
      </c>
      <c r="L18" s="56"/>
      <c r="M18" s="72" t="s">
        <v>16</v>
      </c>
      <c r="N18" s="41">
        <v>0.1608</v>
      </c>
      <c r="O18" s="44">
        <v>2.6600000000000002E-2</v>
      </c>
      <c r="P18" s="56"/>
      <c r="Q18" s="72" t="s">
        <v>16</v>
      </c>
      <c r="R18" s="41">
        <v>9.5599999999999991E-2</v>
      </c>
      <c r="S18" s="70">
        <v>6.1200000000000011E-2</v>
      </c>
    </row>
    <row r="19" spans="1:19" x14ac:dyDescent="0.25">
      <c r="A19" s="37" t="s">
        <v>17</v>
      </c>
      <c r="B19" s="41">
        <v>0.46060000000000001</v>
      </c>
      <c r="C19" s="44">
        <v>0.24680000000000005</v>
      </c>
      <c r="D19" s="56"/>
      <c r="E19" s="57" t="s">
        <v>17</v>
      </c>
      <c r="F19" s="41">
        <v>0.54759999999999998</v>
      </c>
      <c r="G19" s="44">
        <v>0.29860000000000003</v>
      </c>
      <c r="H19" s="56"/>
      <c r="I19" s="57" t="s">
        <v>17</v>
      </c>
      <c r="J19" s="41">
        <v>0.62280000000000002</v>
      </c>
      <c r="K19" s="44">
        <v>0.37740000000000001</v>
      </c>
      <c r="L19" s="56"/>
      <c r="M19" s="71" t="s">
        <v>17</v>
      </c>
      <c r="N19" s="41">
        <v>0.45579999999999998</v>
      </c>
      <c r="O19" s="44">
        <v>0.2918</v>
      </c>
      <c r="P19" s="56"/>
      <c r="Q19" s="71" t="s">
        <v>17</v>
      </c>
      <c r="R19" s="41">
        <v>0.67859999999999998</v>
      </c>
      <c r="S19" s="70">
        <v>0.36920000000000003</v>
      </c>
    </row>
    <row r="20" spans="1:19" x14ac:dyDescent="0.25">
      <c r="A20" s="37" t="s">
        <v>18</v>
      </c>
      <c r="B20" s="41">
        <v>0.45920000000000005</v>
      </c>
      <c r="C20" s="44">
        <v>0.74659999999999993</v>
      </c>
      <c r="D20" s="56"/>
      <c r="E20" s="71" t="s">
        <v>18</v>
      </c>
      <c r="F20" s="41">
        <v>0.35160000000000002</v>
      </c>
      <c r="G20" s="44">
        <v>0.68280000000000007</v>
      </c>
      <c r="H20" s="56"/>
      <c r="I20" s="57" t="s">
        <v>18</v>
      </c>
      <c r="J20" s="41">
        <v>0.24420000000000003</v>
      </c>
      <c r="K20" s="44">
        <v>0.57599999999999996</v>
      </c>
      <c r="L20" s="56"/>
      <c r="M20" s="71" t="s">
        <v>18</v>
      </c>
      <c r="N20" s="41">
        <v>0.38340000000000002</v>
      </c>
      <c r="O20" s="44">
        <v>0.68160000000000009</v>
      </c>
      <c r="P20" s="56"/>
      <c r="Q20" s="71" t="s">
        <v>18</v>
      </c>
      <c r="R20" s="41">
        <v>0.2258</v>
      </c>
      <c r="S20" s="70">
        <v>0.5696</v>
      </c>
    </row>
    <row r="26" spans="1:19" ht="194.25" customHeight="1" x14ac:dyDescent="0.25"/>
    <row r="27" spans="1:19" ht="74.25" customHeight="1" x14ac:dyDescent="0.25">
      <c r="A27" s="55" t="s">
        <v>5</v>
      </c>
      <c r="B27" s="2">
        <v>2016</v>
      </c>
      <c r="C27" s="2">
        <v>2017</v>
      </c>
      <c r="E27" s="55" t="s">
        <v>6</v>
      </c>
      <c r="F27" s="2">
        <v>2016</v>
      </c>
      <c r="G27" s="2">
        <v>2017</v>
      </c>
      <c r="I27" s="55" t="s">
        <v>7</v>
      </c>
      <c r="J27" s="2">
        <v>2016</v>
      </c>
      <c r="K27" s="2">
        <v>2017</v>
      </c>
      <c r="M27" s="55" t="s">
        <v>8</v>
      </c>
      <c r="N27" s="2">
        <v>2016</v>
      </c>
      <c r="O27" s="2">
        <v>2017</v>
      </c>
    </row>
    <row r="28" spans="1:19" x14ac:dyDescent="0.25">
      <c r="A28" s="55" t="s">
        <v>47</v>
      </c>
      <c r="B28" s="24">
        <v>0.63160000000000005</v>
      </c>
      <c r="C28" s="25">
        <v>0.92260000000000009</v>
      </c>
      <c r="D28" s="56"/>
      <c r="E28" s="55" t="s">
        <v>47</v>
      </c>
      <c r="F28" s="41">
        <v>0.39200000000000002</v>
      </c>
      <c r="G28" s="42">
        <v>0.89760000000000006</v>
      </c>
      <c r="H28" s="56"/>
      <c r="I28" s="55" t="s">
        <v>47</v>
      </c>
      <c r="J28" s="24">
        <v>0.40899999999999997</v>
      </c>
      <c r="K28" s="25">
        <v>0.7148000000000001</v>
      </c>
      <c r="M28" s="55" t="s">
        <v>47</v>
      </c>
      <c r="N28" s="41">
        <v>0.2298</v>
      </c>
      <c r="O28" s="42">
        <v>0.53200000000000003</v>
      </c>
    </row>
    <row r="29" spans="1:19" x14ac:dyDescent="0.25">
      <c r="A29" s="4" t="s">
        <v>48</v>
      </c>
      <c r="B29" s="41">
        <v>0.36840000000000001</v>
      </c>
      <c r="C29" s="42">
        <v>7.7399999999999997E-2</v>
      </c>
      <c r="D29" s="56"/>
      <c r="E29" s="4" t="s">
        <v>48</v>
      </c>
      <c r="F29" s="41">
        <v>0.50440000000000007</v>
      </c>
      <c r="G29" s="42">
        <v>0.1024</v>
      </c>
      <c r="H29" s="56"/>
      <c r="I29" s="4" t="s">
        <v>48</v>
      </c>
      <c r="J29" s="24">
        <v>0.26119999999999999</v>
      </c>
      <c r="K29" s="25">
        <v>8.5200000000000012E-2</v>
      </c>
      <c r="M29" s="4" t="s">
        <v>48</v>
      </c>
      <c r="N29" s="24">
        <v>0.16239999999999999</v>
      </c>
      <c r="O29" s="25">
        <v>3.4599999999999999E-2</v>
      </c>
    </row>
    <row r="30" spans="1:19" x14ac:dyDescent="0.25">
      <c r="A30" s="55" t="s">
        <v>49</v>
      </c>
      <c r="B30" s="41">
        <v>0</v>
      </c>
      <c r="C30" s="44">
        <v>0</v>
      </c>
      <c r="D30" s="56"/>
      <c r="E30" s="55" t="s">
        <v>49</v>
      </c>
      <c r="F30" s="41">
        <v>0.1036</v>
      </c>
      <c r="G30" s="44">
        <v>0</v>
      </c>
      <c r="H30" s="56"/>
      <c r="I30" s="55" t="s">
        <v>49</v>
      </c>
      <c r="J30" s="24">
        <v>0.32979999999999998</v>
      </c>
      <c r="K30" s="25">
        <v>0.2</v>
      </c>
      <c r="M30" s="55" t="s">
        <v>49</v>
      </c>
      <c r="N30" s="24">
        <v>0.59179999999999999</v>
      </c>
      <c r="O30" s="25">
        <v>0.53539999999999999</v>
      </c>
    </row>
    <row r="31" spans="1:19" x14ac:dyDescent="0.25">
      <c r="D31" s="56"/>
      <c r="E31" s="56"/>
      <c r="F31" s="56"/>
      <c r="G31" s="56"/>
      <c r="H31" s="56"/>
      <c r="I31" s="56"/>
    </row>
    <row r="32" spans="1:19" x14ac:dyDescent="0.25">
      <c r="D32" s="56"/>
      <c r="E32" s="56"/>
      <c r="F32" s="56"/>
      <c r="G32" s="56"/>
      <c r="H32" s="56"/>
      <c r="I32" s="56"/>
    </row>
    <row r="39" spans="1:15" ht="128.25" customHeight="1" x14ac:dyDescent="0.25"/>
    <row r="40" spans="1:15" ht="96.75" customHeight="1" x14ac:dyDescent="0.25">
      <c r="A40" s="55" t="s">
        <v>9</v>
      </c>
      <c r="B40" s="2">
        <v>2016</v>
      </c>
      <c r="C40" s="2">
        <v>2017</v>
      </c>
      <c r="E40" s="55" t="s">
        <v>10</v>
      </c>
      <c r="F40" s="2">
        <v>2016</v>
      </c>
      <c r="G40" s="2">
        <v>2017</v>
      </c>
      <c r="I40" s="59" t="s">
        <v>11</v>
      </c>
      <c r="J40" s="2">
        <v>2016</v>
      </c>
      <c r="K40" s="2">
        <v>2017</v>
      </c>
      <c r="M40" s="59" t="s">
        <v>12</v>
      </c>
      <c r="N40" s="2">
        <v>2016</v>
      </c>
      <c r="O40" s="2">
        <v>2017</v>
      </c>
    </row>
    <row r="41" spans="1:15" x14ac:dyDescent="0.25">
      <c r="A41" s="55" t="s">
        <v>47</v>
      </c>
      <c r="B41" s="39">
        <v>0.30320000000000003</v>
      </c>
      <c r="C41" s="25">
        <v>0.48260000000000003</v>
      </c>
      <c r="E41" s="55" t="s">
        <v>47</v>
      </c>
      <c r="F41" s="24">
        <v>0.39899999999999997</v>
      </c>
      <c r="G41" s="25">
        <v>0.52400000000000002</v>
      </c>
      <c r="I41" s="55" t="s">
        <v>47</v>
      </c>
      <c r="J41" s="24">
        <v>0.15179999999999999</v>
      </c>
      <c r="K41" s="25">
        <v>0.48</v>
      </c>
      <c r="M41" s="55" t="s">
        <v>47</v>
      </c>
      <c r="N41" s="39">
        <v>0.76680000000000015</v>
      </c>
      <c r="O41" s="26">
        <v>0.92259999999999986</v>
      </c>
    </row>
    <row r="42" spans="1:15" x14ac:dyDescent="0.25">
      <c r="A42" s="4" t="s">
        <v>48</v>
      </c>
      <c r="B42" s="41">
        <v>0.1346</v>
      </c>
      <c r="C42" s="42">
        <v>8.9400000000000007E-2</v>
      </c>
      <c r="E42" s="4" t="s">
        <v>48</v>
      </c>
      <c r="F42" s="24">
        <v>0.22620000000000001</v>
      </c>
      <c r="G42" s="25">
        <v>7.5999999999999998E-2</v>
      </c>
      <c r="I42" s="4" t="s">
        <v>48</v>
      </c>
      <c r="J42" s="24">
        <v>0.49480000000000002</v>
      </c>
      <c r="K42" s="25">
        <v>8.8000000000000009E-2</v>
      </c>
      <c r="M42" s="4" t="s">
        <v>48</v>
      </c>
      <c r="N42" s="41">
        <v>0.24120000000000003</v>
      </c>
      <c r="O42" s="42">
        <v>7.7399999999999997E-2</v>
      </c>
    </row>
    <row r="43" spans="1:15" x14ac:dyDescent="0.25">
      <c r="A43" s="55" t="s">
        <v>49</v>
      </c>
      <c r="B43" s="41">
        <v>0.56220000000000003</v>
      </c>
      <c r="C43" s="44">
        <v>0.42800000000000005</v>
      </c>
      <c r="E43" s="55" t="s">
        <v>49</v>
      </c>
      <c r="F43" s="41">
        <v>0.37480000000000002</v>
      </c>
      <c r="G43" s="42">
        <v>0.4</v>
      </c>
      <c r="I43" s="55" t="s">
        <v>49</v>
      </c>
      <c r="J43" s="60">
        <v>0.35339999999999999</v>
      </c>
      <c r="K43" s="42">
        <v>0.43</v>
      </c>
      <c r="M43" s="55" t="s">
        <v>49</v>
      </c>
      <c r="N43" s="41">
        <v>0</v>
      </c>
      <c r="O43" s="44">
        <v>0</v>
      </c>
    </row>
    <row r="52" spans="1:15" ht="64.5" customHeight="1" x14ac:dyDescent="0.25">
      <c r="A52" s="39"/>
      <c r="B52" s="39"/>
      <c r="C52" s="39"/>
      <c r="D52" s="39"/>
      <c r="E52" s="39"/>
      <c r="F52" s="39"/>
    </row>
    <row r="53" spans="1:15" ht="75" customHeight="1" x14ac:dyDescent="0.25">
      <c r="A53" s="39"/>
      <c r="B53" s="39"/>
      <c r="C53" s="39"/>
      <c r="D53" s="39"/>
      <c r="E53" s="39"/>
      <c r="F53" s="39"/>
    </row>
    <row r="54" spans="1:15" ht="84.75" customHeight="1" x14ac:dyDescent="0.25">
      <c r="A54" s="55" t="s">
        <v>13</v>
      </c>
      <c r="B54" s="2">
        <v>2016</v>
      </c>
      <c r="C54" s="2">
        <v>2017</v>
      </c>
      <c r="D54" s="39"/>
      <c r="E54" s="55" t="s">
        <v>14</v>
      </c>
      <c r="F54" s="2">
        <v>2016</v>
      </c>
      <c r="G54" s="2">
        <v>2017</v>
      </c>
    </row>
    <row r="55" spans="1:15" x14ac:dyDescent="0.25">
      <c r="A55" s="55" t="s">
        <v>50</v>
      </c>
      <c r="B55" s="41">
        <v>0</v>
      </c>
      <c r="C55" s="42">
        <v>0</v>
      </c>
      <c r="D55" s="39"/>
      <c r="E55" s="55" t="s">
        <v>31</v>
      </c>
      <c r="F55" s="41">
        <v>0</v>
      </c>
      <c r="G55" s="42">
        <v>0</v>
      </c>
    </row>
    <row r="56" spans="1:15" x14ac:dyDescent="0.25">
      <c r="A56" s="4" t="s">
        <v>24</v>
      </c>
      <c r="B56" s="41">
        <v>0</v>
      </c>
      <c r="C56" s="42">
        <v>0</v>
      </c>
      <c r="D56" s="39"/>
      <c r="E56" s="55" t="s">
        <v>30</v>
      </c>
      <c r="F56" s="41">
        <v>0.1</v>
      </c>
      <c r="G56" s="42">
        <v>6.7499999999999999E-3</v>
      </c>
    </row>
    <row r="57" spans="1:15" x14ac:dyDescent="0.25">
      <c r="A57" s="3" t="s">
        <v>25</v>
      </c>
      <c r="B57" s="41">
        <v>0.2142</v>
      </c>
      <c r="C57" s="42">
        <v>6.1199999999999997E-2</v>
      </c>
      <c r="D57" s="39"/>
      <c r="E57" s="55" t="s">
        <v>28</v>
      </c>
      <c r="F57" s="41">
        <v>0.52339999999999998</v>
      </c>
      <c r="G57" s="42">
        <v>0.28175</v>
      </c>
    </row>
    <row r="58" spans="1:15" x14ac:dyDescent="0.25">
      <c r="A58" s="55" t="s">
        <v>26</v>
      </c>
      <c r="B58" s="41">
        <v>0.433</v>
      </c>
      <c r="C58" s="42">
        <v>0.2</v>
      </c>
      <c r="D58" s="39"/>
      <c r="E58" s="65" t="s">
        <v>29</v>
      </c>
      <c r="F58" s="41">
        <v>0.37659999999999999</v>
      </c>
      <c r="G58" s="42">
        <v>0.71150000000000002</v>
      </c>
    </row>
    <row r="59" spans="1:15" x14ac:dyDescent="0.25">
      <c r="A59" s="55" t="s">
        <v>27</v>
      </c>
      <c r="B59" s="41">
        <v>0.35520000000000002</v>
      </c>
      <c r="C59" s="42">
        <v>0.74</v>
      </c>
      <c r="D59" s="39"/>
      <c r="E59" s="64"/>
      <c r="F59" s="67"/>
      <c r="G59" s="68"/>
    </row>
    <row r="60" spans="1:15" x14ac:dyDescent="0.25">
      <c r="E60" s="66"/>
      <c r="F60" s="1"/>
      <c r="G60" s="1"/>
    </row>
    <row r="61" spans="1:15" x14ac:dyDescent="0.25">
      <c r="E61" s="1"/>
      <c r="F61" s="1"/>
      <c r="G61" s="1"/>
    </row>
    <row r="62" spans="1:15" x14ac:dyDescent="0.25">
      <c r="A62" s="1"/>
      <c r="B62" s="1"/>
      <c r="C62" s="1"/>
      <c r="D62" s="1"/>
      <c r="E62" s="66"/>
      <c r="F62" s="63"/>
      <c r="G62" s="63"/>
      <c r="H62" s="56"/>
      <c r="I62" s="56"/>
      <c r="J62" s="56"/>
      <c r="K62" s="56"/>
      <c r="L62" s="56"/>
      <c r="M62" s="56"/>
      <c r="N62" s="56"/>
      <c r="O62" s="56"/>
    </row>
    <row r="63" spans="1:15" x14ac:dyDescent="0.25">
      <c r="A63" s="61"/>
      <c r="B63" s="1"/>
      <c r="C63" s="1"/>
      <c r="D63" s="1"/>
      <c r="E63" s="1"/>
      <c r="F63" s="1"/>
      <c r="G63" s="1"/>
    </row>
    <row r="64" spans="1:15" x14ac:dyDescent="0.25">
      <c r="A64" s="61"/>
      <c r="B64" s="1"/>
      <c r="C64" s="1"/>
      <c r="D64" s="1"/>
      <c r="E64" s="66"/>
      <c r="F64" s="1"/>
      <c r="G64" s="1"/>
    </row>
    <row r="65" spans="1:10" x14ac:dyDescent="0.25">
      <c r="A65" s="61"/>
      <c r="B65" s="1"/>
      <c r="C65" s="1"/>
      <c r="D65" s="1"/>
      <c r="E65" s="1"/>
      <c r="F65" s="1"/>
      <c r="G65" s="1"/>
    </row>
    <row r="66" spans="1:10" x14ac:dyDescent="0.25">
      <c r="A66" s="69"/>
      <c r="B66" s="1"/>
      <c r="C66" s="1"/>
      <c r="D66" s="1"/>
      <c r="E66" s="1"/>
      <c r="F66" s="1"/>
      <c r="G66" s="1"/>
    </row>
    <row r="67" spans="1:10" x14ac:dyDescent="0.25">
      <c r="A67" s="61"/>
      <c r="B67" s="1"/>
      <c r="C67" s="63"/>
      <c r="D67" s="63"/>
      <c r="E67" s="63"/>
      <c r="F67" s="63"/>
      <c r="G67" s="63"/>
      <c r="H67" s="56"/>
      <c r="I67" s="56"/>
      <c r="J67" s="56"/>
    </row>
    <row r="68" spans="1:10" x14ac:dyDescent="0.25">
      <c r="A68" s="61"/>
      <c r="B68" s="1"/>
      <c r="C68" s="1"/>
      <c r="D68" s="1"/>
      <c r="E68" s="1"/>
      <c r="F68" s="1"/>
      <c r="G68" s="1"/>
    </row>
    <row r="69" spans="1:10" x14ac:dyDescent="0.25">
      <c r="A69" s="62"/>
      <c r="B69" s="1"/>
      <c r="C69" s="1"/>
      <c r="D69" s="1"/>
      <c r="E69" s="1"/>
      <c r="F69" s="1"/>
      <c r="G69" s="1"/>
    </row>
    <row r="70" spans="1:10" x14ac:dyDescent="0.25">
      <c r="A70" s="62"/>
      <c r="B70" s="1"/>
      <c r="C70" s="1"/>
      <c r="D70" s="1"/>
      <c r="E70" s="1"/>
      <c r="F70" s="1"/>
      <c r="G70" s="1"/>
    </row>
    <row r="71" spans="1:10" x14ac:dyDescent="0.25">
      <c r="A71" s="1"/>
      <c r="B71" s="1"/>
      <c r="C71" s="1"/>
      <c r="D71" s="1"/>
      <c r="E71" s="1"/>
      <c r="F71" s="1"/>
      <c r="G71" s="1"/>
    </row>
    <row r="72" spans="1:10" x14ac:dyDescent="0.25">
      <c r="A72" s="1"/>
      <c r="B72" s="1"/>
      <c r="C72" s="1"/>
      <c r="D72" s="1"/>
      <c r="E72" s="1"/>
      <c r="F72" s="1"/>
      <c r="G72" s="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E6"/>
  <sheetViews>
    <sheetView workbookViewId="0">
      <selection activeCell="H4" sqref="H4:H5"/>
    </sheetView>
  </sheetViews>
  <sheetFormatPr baseColWidth="10" defaultRowHeight="15" x14ac:dyDescent="0.25"/>
  <sheetData>
    <row r="3" spans="2:5" x14ac:dyDescent="0.25">
      <c r="B3" s="83" t="s">
        <v>52</v>
      </c>
      <c r="C3" s="83"/>
      <c r="D3" s="83"/>
      <c r="E3" s="83"/>
    </row>
    <row r="4" spans="2:5" x14ac:dyDescent="0.25">
      <c r="B4" s="82">
        <v>2016</v>
      </c>
      <c r="C4" s="82"/>
      <c r="D4" s="82">
        <v>2017</v>
      </c>
      <c r="E4" s="82"/>
    </row>
    <row r="5" spans="2:5" x14ac:dyDescent="0.25">
      <c r="B5" s="75" t="s">
        <v>53</v>
      </c>
      <c r="C5" s="75" t="s">
        <v>54</v>
      </c>
      <c r="D5" s="75" t="s">
        <v>53</v>
      </c>
      <c r="E5" s="75" t="s">
        <v>54</v>
      </c>
    </row>
    <row r="6" spans="2:5" x14ac:dyDescent="0.25">
      <c r="B6" s="2">
        <v>8906</v>
      </c>
      <c r="C6" s="2">
        <v>6812</v>
      </c>
      <c r="D6" s="2">
        <v>11461</v>
      </c>
      <c r="E6" s="2">
        <v>7686</v>
      </c>
    </row>
  </sheetData>
  <mergeCells count="3">
    <mergeCell ref="B4:C4"/>
    <mergeCell ref="B3:E3"/>
    <mergeCell ref="D4:E4"/>
  </mergeCells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60"/>
  <sheetViews>
    <sheetView topLeftCell="A121" workbookViewId="0">
      <selection activeCell="A156" sqref="A156"/>
    </sheetView>
  </sheetViews>
  <sheetFormatPr baseColWidth="10" defaultRowHeight="15" x14ac:dyDescent="0.25"/>
  <cols>
    <col min="1" max="1" width="115.140625" bestFit="1" customWidth="1"/>
    <col min="2" max="2" width="9.42578125" customWidth="1"/>
    <col min="3" max="3" width="9" customWidth="1"/>
    <col min="4" max="4" width="10.7109375" customWidth="1"/>
    <col min="5" max="5" width="10" customWidth="1"/>
    <col min="6" max="6" width="7.5703125" customWidth="1"/>
    <col min="7" max="7" width="8.85546875" customWidth="1"/>
    <col min="8" max="8" width="11" customWidth="1"/>
    <col min="9" max="9" width="9" customWidth="1"/>
    <col min="10" max="10" width="10" customWidth="1"/>
    <col min="11" max="11" width="7.7109375" customWidth="1"/>
    <col min="12" max="12" width="7.85546875" customWidth="1"/>
    <col min="13" max="13" width="8.42578125" customWidth="1"/>
    <col min="14" max="14" width="7.85546875" customWidth="1"/>
    <col min="15" max="15" width="8.85546875" customWidth="1"/>
    <col min="16" max="16" width="8.140625" customWidth="1"/>
    <col min="17" max="17" width="8" customWidth="1"/>
    <col min="18" max="18" width="7.28515625" customWidth="1"/>
    <col min="19" max="19" width="8.140625" customWidth="1"/>
    <col min="20" max="20" width="6.85546875" customWidth="1"/>
    <col min="21" max="21" width="8.5703125" customWidth="1"/>
    <col min="22" max="22" width="8.42578125" customWidth="1"/>
    <col min="23" max="23" width="8.28515625" customWidth="1"/>
    <col min="24" max="24" width="8.42578125" customWidth="1"/>
    <col min="25" max="25" width="8.28515625" customWidth="1"/>
    <col min="26" max="26" width="8.5703125" customWidth="1"/>
    <col min="27" max="27" width="8" customWidth="1"/>
    <col min="28" max="28" width="8.5703125" customWidth="1"/>
    <col min="29" max="30" width="8.42578125" customWidth="1"/>
    <col min="31" max="31" width="9.5703125" customWidth="1"/>
    <col min="32" max="32" width="9.28515625" customWidth="1"/>
    <col min="33" max="33" width="9" customWidth="1"/>
  </cols>
  <sheetData>
    <row r="1" spans="1:49" x14ac:dyDescent="0.25"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</row>
    <row r="2" spans="1:49" s="8" customFormat="1" ht="32.25" customHeight="1" x14ac:dyDescent="0.25">
      <c r="A2" s="7"/>
      <c r="B2" s="84" t="s">
        <v>15</v>
      </c>
      <c r="C2" s="85"/>
      <c r="D2" s="109" t="s">
        <v>16</v>
      </c>
      <c r="E2" s="110"/>
      <c r="F2" s="84" t="s">
        <v>17</v>
      </c>
      <c r="G2" s="85"/>
      <c r="H2" s="84" t="s">
        <v>18</v>
      </c>
      <c r="I2" s="85"/>
      <c r="J2" s="84" t="s">
        <v>19</v>
      </c>
      <c r="K2" s="85"/>
      <c r="L2" s="84" t="s">
        <v>20</v>
      </c>
      <c r="M2" s="85"/>
      <c r="N2" s="84" t="s">
        <v>21</v>
      </c>
      <c r="O2" s="85"/>
      <c r="P2" s="108" t="s">
        <v>23</v>
      </c>
      <c r="Q2" s="108"/>
      <c r="R2" s="84" t="s">
        <v>24</v>
      </c>
      <c r="S2" s="85"/>
      <c r="T2" s="84" t="s">
        <v>25</v>
      </c>
      <c r="U2" s="85"/>
      <c r="V2" s="84" t="s">
        <v>26</v>
      </c>
      <c r="W2" s="85"/>
      <c r="X2" s="84" t="s">
        <v>27</v>
      </c>
      <c r="Y2" s="85"/>
      <c r="Z2" s="84" t="s">
        <v>31</v>
      </c>
      <c r="AA2" s="85"/>
      <c r="AB2" s="84" t="s">
        <v>30</v>
      </c>
      <c r="AC2" s="85"/>
      <c r="AD2" s="84" t="s">
        <v>28</v>
      </c>
      <c r="AE2" s="85"/>
      <c r="AF2" s="84" t="s">
        <v>29</v>
      </c>
      <c r="AG2" s="86"/>
      <c r="AH2" s="13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</row>
    <row r="3" spans="1:49" x14ac:dyDescent="0.25">
      <c r="A3" s="2"/>
      <c r="B3" s="3">
        <v>2016</v>
      </c>
      <c r="C3" s="17">
        <v>2017</v>
      </c>
      <c r="D3" s="3">
        <v>2016</v>
      </c>
      <c r="E3" s="17">
        <v>2017</v>
      </c>
      <c r="F3" s="3">
        <v>2016</v>
      </c>
      <c r="G3" s="17">
        <v>2017</v>
      </c>
      <c r="H3" s="3">
        <v>2016</v>
      </c>
      <c r="I3" s="17">
        <v>2017</v>
      </c>
      <c r="J3" s="3">
        <v>2016</v>
      </c>
      <c r="K3" s="9">
        <v>2017</v>
      </c>
      <c r="L3" s="3">
        <v>2016</v>
      </c>
      <c r="M3" s="3">
        <v>2017</v>
      </c>
      <c r="N3" s="3">
        <v>2016</v>
      </c>
      <c r="O3" s="9">
        <v>2017</v>
      </c>
      <c r="P3" s="3">
        <v>2016</v>
      </c>
      <c r="Q3" s="9">
        <v>2017</v>
      </c>
      <c r="R3" s="3">
        <v>2016</v>
      </c>
      <c r="S3" s="9">
        <v>2017</v>
      </c>
      <c r="T3" s="3">
        <v>2016</v>
      </c>
      <c r="U3" s="9">
        <v>2017</v>
      </c>
      <c r="V3" s="3">
        <v>2016</v>
      </c>
      <c r="W3" s="3">
        <v>2017</v>
      </c>
      <c r="X3" s="3">
        <v>2016</v>
      </c>
      <c r="Y3" s="9">
        <v>2017</v>
      </c>
      <c r="Z3" s="3">
        <v>2016</v>
      </c>
      <c r="AA3" s="9">
        <v>2017</v>
      </c>
      <c r="AB3" s="3">
        <v>2016</v>
      </c>
      <c r="AC3" s="9">
        <v>2017</v>
      </c>
      <c r="AD3" s="3">
        <v>2016</v>
      </c>
      <c r="AE3" s="9">
        <v>2017</v>
      </c>
      <c r="AF3" s="3">
        <v>2016</v>
      </c>
      <c r="AG3" s="10">
        <v>2017</v>
      </c>
      <c r="AH3" s="14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</row>
    <row r="4" spans="1:49" x14ac:dyDescent="0.25">
      <c r="A4" s="4" t="s">
        <v>22</v>
      </c>
      <c r="B4" s="24"/>
      <c r="C4" s="25"/>
      <c r="D4" s="24"/>
      <c r="E4" s="25"/>
      <c r="F4" s="24"/>
      <c r="G4" s="25"/>
      <c r="H4" s="24"/>
      <c r="I4" s="25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11"/>
      <c r="AH4" s="14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</row>
    <row r="5" spans="1:49" ht="15.75" customHeight="1" x14ac:dyDescent="0.25">
      <c r="A5" s="76" t="s">
        <v>0</v>
      </c>
      <c r="B5" s="24">
        <v>0</v>
      </c>
      <c r="C5" s="25">
        <v>0</v>
      </c>
      <c r="D5" s="24">
        <v>0.12</v>
      </c>
      <c r="E5" s="25">
        <v>0</v>
      </c>
      <c r="F5" s="24">
        <v>0.4</v>
      </c>
      <c r="G5" s="25">
        <v>0.53300000000000003</v>
      </c>
      <c r="H5" s="24">
        <v>0.48</v>
      </c>
      <c r="I5" s="25">
        <v>0.46700000000000003</v>
      </c>
      <c r="J5" s="111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/>
      <c r="AG5" s="113"/>
      <c r="AH5" s="14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</row>
    <row r="6" spans="1:49" x14ac:dyDescent="0.25">
      <c r="A6" s="76" t="s">
        <v>1</v>
      </c>
      <c r="B6" s="24">
        <v>0</v>
      </c>
      <c r="C6" s="25">
        <v>0</v>
      </c>
      <c r="D6" s="24">
        <v>0.2</v>
      </c>
      <c r="E6" s="25">
        <v>6.7000000000000004E-2</v>
      </c>
      <c r="F6" s="24">
        <v>0.48</v>
      </c>
      <c r="G6" s="25">
        <v>0.26700000000000002</v>
      </c>
      <c r="H6" s="24">
        <v>0.32</v>
      </c>
      <c r="I6" s="25">
        <v>0.66600000000000004</v>
      </c>
      <c r="J6" s="114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6"/>
      <c r="AH6" s="14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</row>
    <row r="7" spans="1:49" x14ac:dyDescent="0.25">
      <c r="A7" s="76" t="s">
        <v>2</v>
      </c>
      <c r="B7" s="24">
        <v>0</v>
      </c>
      <c r="C7" s="25">
        <v>0</v>
      </c>
      <c r="D7" s="24">
        <v>0.24</v>
      </c>
      <c r="E7" s="25">
        <v>0.13300000000000001</v>
      </c>
      <c r="F7" s="24">
        <v>0.56000000000000005</v>
      </c>
      <c r="G7" s="25">
        <v>0.6</v>
      </c>
      <c r="H7" s="24">
        <v>0.2</v>
      </c>
      <c r="I7" s="25">
        <v>0.26700000000000002</v>
      </c>
      <c r="J7" s="114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6"/>
      <c r="AH7" s="14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</row>
    <row r="8" spans="1:49" x14ac:dyDescent="0.25">
      <c r="A8" s="76" t="s">
        <v>3</v>
      </c>
      <c r="B8" s="24">
        <v>0</v>
      </c>
      <c r="C8" s="25">
        <v>0</v>
      </c>
      <c r="D8" s="24">
        <v>0.24</v>
      </c>
      <c r="E8" s="25">
        <v>3.3000000000000002E-2</v>
      </c>
      <c r="F8" s="24">
        <v>0.52</v>
      </c>
      <c r="G8" s="25">
        <v>0.186</v>
      </c>
      <c r="H8" s="24">
        <v>0.24</v>
      </c>
      <c r="I8" s="25">
        <v>0.78100000000000003</v>
      </c>
      <c r="J8" s="114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6"/>
      <c r="AH8" s="14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</row>
    <row r="9" spans="1:49" x14ac:dyDescent="0.25">
      <c r="A9" s="76" t="s">
        <v>4</v>
      </c>
      <c r="B9" s="24">
        <v>0</v>
      </c>
      <c r="C9" s="25">
        <v>0</v>
      </c>
      <c r="D9" s="24">
        <v>0.08</v>
      </c>
      <c r="E9" s="25">
        <v>0</v>
      </c>
      <c r="F9" s="24">
        <v>0.64</v>
      </c>
      <c r="G9" s="25">
        <v>0.16</v>
      </c>
      <c r="H9" s="24">
        <v>0.28000000000000003</v>
      </c>
      <c r="I9" s="25">
        <v>0.84</v>
      </c>
      <c r="J9" s="117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9"/>
      <c r="AH9" s="14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</row>
    <row r="10" spans="1:49" x14ac:dyDescent="0.25">
      <c r="A10" s="76" t="s">
        <v>5</v>
      </c>
      <c r="B10" s="28"/>
      <c r="C10" s="29"/>
      <c r="D10" s="29"/>
      <c r="E10" s="29"/>
      <c r="F10" s="29"/>
      <c r="G10" s="29"/>
      <c r="H10" s="29"/>
      <c r="I10" s="30"/>
      <c r="J10" s="24">
        <v>0.64</v>
      </c>
      <c r="K10" s="25">
        <v>0.92</v>
      </c>
      <c r="L10" s="24">
        <v>0.36</v>
      </c>
      <c r="M10" s="25">
        <v>0.08</v>
      </c>
      <c r="N10" s="24">
        <v>0</v>
      </c>
      <c r="O10" s="25">
        <v>0</v>
      </c>
      <c r="P10" s="111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3"/>
      <c r="AH10" s="14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</row>
    <row r="11" spans="1:49" x14ac:dyDescent="0.25">
      <c r="A11" s="77" t="s">
        <v>6</v>
      </c>
      <c r="B11" s="31"/>
      <c r="C11" s="32"/>
      <c r="D11" s="32"/>
      <c r="E11" s="32"/>
      <c r="F11" s="32"/>
      <c r="G11" s="32"/>
      <c r="H11" s="32"/>
      <c r="I11" s="33"/>
      <c r="J11" s="24">
        <v>0.32</v>
      </c>
      <c r="K11" s="25">
        <v>0.96699999999999997</v>
      </c>
      <c r="L11" s="24">
        <v>0.56000000000000005</v>
      </c>
      <c r="M11" s="25">
        <v>3.3000000000000002E-2</v>
      </c>
      <c r="N11" s="24">
        <v>0.12</v>
      </c>
      <c r="O11" s="25">
        <v>0</v>
      </c>
      <c r="P11" s="114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6"/>
      <c r="AH11" s="14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</row>
    <row r="12" spans="1:49" x14ac:dyDescent="0.25">
      <c r="A12" s="77" t="s">
        <v>7</v>
      </c>
      <c r="B12" s="31"/>
      <c r="C12" s="32"/>
      <c r="D12" s="32"/>
      <c r="E12" s="32"/>
      <c r="F12" s="32"/>
      <c r="G12" s="32"/>
      <c r="H12" s="32"/>
      <c r="I12" s="33"/>
      <c r="J12" s="24">
        <v>0.248</v>
      </c>
      <c r="K12" s="26">
        <v>0.92</v>
      </c>
      <c r="L12" s="24">
        <v>0.4</v>
      </c>
      <c r="M12" s="25">
        <v>0.08</v>
      </c>
      <c r="N12" s="24">
        <v>0.35199999999999998</v>
      </c>
      <c r="O12" s="25">
        <v>0</v>
      </c>
      <c r="P12" s="114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6"/>
      <c r="AH12" s="14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</row>
    <row r="13" spans="1:49" x14ac:dyDescent="0.25">
      <c r="A13" s="77" t="s">
        <v>8</v>
      </c>
      <c r="B13" s="31"/>
      <c r="C13" s="32"/>
      <c r="D13" s="32"/>
      <c r="E13" s="32"/>
      <c r="F13" s="32"/>
      <c r="G13" s="32"/>
      <c r="H13" s="32"/>
      <c r="I13" s="33"/>
      <c r="J13" s="24">
        <v>0.36</v>
      </c>
      <c r="K13" s="25">
        <v>0.8</v>
      </c>
      <c r="L13" s="24">
        <v>0.16</v>
      </c>
      <c r="M13" s="27">
        <v>3.3000000000000002E-2</v>
      </c>
      <c r="N13" s="24">
        <v>0.4</v>
      </c>
      <c r="O13" s="27">
        <v>0.67700000000000005</v>
      </c>
      <c r="P13" s="114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6"/>
      <c r="AH13" s="14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</row>
    <row r="14" spans="1:49" x14ac:dyDescent="0.25">
      <c r="A14" s="77" t="s">
        <v>9</v>
      </c>
      <c r="B14" s="31"/>
      <c r="C14" s="32"/>
      <c r="D14" s="32"/>
      <c r="E14" s="32"/>
      <c r="F14" s="32"/>
      <c r="G14" s="32"/>
      <c r="H14" s="32"/>
      <c r="I14" s="33"/>
      <c r="J14" s="24">
        <v>0.44</v>
      </c>
      <c r="K14" s="25">
        <v>0.85299999999999998</v>
      </c>
      <c r="L14" s="24">
        <v>0.24</v>
      </c>
      <c r="M14" s="25">
        <v>6.7000000000000004E-2</v>
      </c>
      <c r="N14" s="24">
        <v>0.32</v>
      </c>
      <c r="O14" s="25">
        <v>0.08</v>
      </c>
      <c r="P14" s="114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15"/>
      <c r="AE14" s="115"/>
      <c r="AF14" s="115"/>
      <c r="AG14" s="116"/>
      <c r="AH14" s="14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</row>
    <row r="15" spans="1:49" x14ac:dyDescent="0.25">
      <c r="A15" s="77" t="s">
        <v>10</v>
      </c>
      <c r="B15" s="31"/>
      <c r="C15" s="32"/>
      <c r="D15" s="32"/>
      <c r="E15" s="32"/>
      <c r="F15" s="32"/>
      <c r="G15" s="32"/>
      <c r="H15" s="32"/>
      <c r="I15" s="33"/>
      <c r="J15" s="24">
        <v>0.66400000000000003</v>
      </c>
      <c r="K15" s="25">
        <v>0.95299999999999996</v>
      </c>
      <c r="L15" s="24">
        <v>0.248</v>
      </c>
      <c r="M15" s="25">
        <v>4.7E-2</v>
      </c>
      <c r="N15" s="24">
        <v>8.7999999999999995E-2</v>
      </c>
      <c r="O15" s="25">
        <v>0</v>
      </c>
      <c r="P15" s="114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15"/>
      <c r="AE15" s="115"/>
      <c r="AF15" s="115"/>
      <c r="AG15" s="116"/>
      <c r="AH15" s="14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</row>
    <row r="16" spans="1:49" x14ac:dyDescent="0.25">
      <c r="A16" s="5" t="s">
        <v>11</v>
      </c>
      <c r="B16" s="31"/>
      <c r="C16" s="32"/>
      <c r="D16" s="32"/>
      <c r="E16" s="32"/>
      <c r="F16" s="32"/>
      <c r="G16" s="32"/>
      <c r="H16" s="32"/>
      <c r="I16" s="33"/>
      <c r="J16" s="24">
        <v>0.32</v>
      </c>
      <c r="K16" s="25">
        <v>0.97299999999999998</v>
      </c>
      <c r="L16" s="24">
        <v>0.29599999999999999</v>
      </c>
      <c r="M16" s="25">
        <v>2.7E-2</v>
      </c>
      <c r="N16" s="24">
        <v>0.38400000000000001</v>
      </c>
      <c r="O16" s="25">
        <v>0</v>
      </c>
      <c r="P16" s="114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6"/>
      <c r="AH16" s="14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</row>
    <row r="17" spans="1:49" x14ac:dyDescent="0.25">
      <c r="A17" s="5" t="s">
        <v>12</v>
      </c>
      <c r="B17" s="31"/>
      <c r="C17" s="32"/>
      <c r="D17" s="32"/>
      <c r="E17" s="32"/>
      <c r="F17" s="32"/>
      <c r="G17" s="32"/>
      <c r="H17" s="32"/>
      <c r="I17" s="33"/>
      <c r="J17" s="24">
        <v>0.61599999999999999</v>
      </c>
      <c r="K17" s="25">
        <v>0.99299999999999999</v>
      </c>
      <c r="L17" s="24">
        <v>0.38400000000000001</v>
      </c>
      <c r="M17" s="25">
        <v>7.0000000000000001E-3</v>
      </c>
      <c r="N17" s="24">
        <v>0</v>
      </c>
      <c r="O17" s="25">
        <v>0</v>
      </c>
      <c r="P17" s="117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9"/>
      <c r="AH17" s="14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</row>
    <row r="18" spans="1:49" x14ac:dyDescent="0.25">
      <c r="A18" s="4" t="s">
        <v>13</v>
      </c>
      <c r="B18" s="31"/>
      <c r="C18" s="32"/>
      <c r="D18" s="32"/>
      <c r="E18" s="32"/>
      <c r="F18" s="32"/>
      <c r="G18" s="32"/>
      <c r="H18" s="32"/>
      <c r="I18" s="33"/>
      <c r="J18" s="111"/>
      <c r="K18" s="112"/>
      <c r="L18" s="112"/>
      <c r="M18" s="112"/>
      <c r="N18" s="112"/>
      <c r="O18" s="113"/>
      <c r="P18" s="41">
        <v>0</v>
      </c>
      <c r="Q18" s="42">
        <v>0</v>
      </c>
      <c r="R18" s="41">
        <v>0</v>
      </c>
      <c r="S18" s="42">
        <v>0</v>
      </c>
      <c r="T18" s="41">
        <v>0.14000000000000001</v>
      </c>
      <c r="U18" s="42">
        <v>0</v>
      </c>
      <c r="V18" s="41">
        <v>0.624</v>
      </c>
      <c r="W18" s="42">
        <v>0.16700000000000001</v>
      </c>
      <c r="X18" s="41">
        <v>0.248</v>
      </c>
      <c r="Y18" s="42">
        <v>0.83299999999999996</v>
      </c>
      <c r="Z18" s="120"/>
      <c r="AA18" s="121"/>
      <c r="AB18" s="121"/>
      <c r="AC18" s="121"/>
      <c r="AD18" s="121"/>
      <c r="AE18" s="121"/>
      <c r="AF18" s="121"/>
      <c r="AG18" s="122"/>
      <c r="AH18" s="14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</row>
    <row r="19" spans="1:49" x14ac:dyDescent="0.25">
      <c r="A19" s="6" t="s">
        <v>14</v>
      </c>
      <c r="B19" s="34"/>
      <c r="C19" s="35"/>
      <c r="D19" s="35"/>
      <c r="E19" s="35"/>
      <c r="F19" s="35"/>
      <c r="G19" s="35"/>
      <c r="H19" s="35"/>
      <c r="I19" s="36"/>
      <c r="J19" s="117"/>
      <c r="K19" s="118"/>
      <c r="L19" s="118"/>
      <c r="M19" s="118"/>
      <c r="N19" s="118"/>
      <c r="O19" s="119"/>
      <c r="P19" s="120"/>
      <c r="Q19" s="121"/>
      <c r="R19" s="121"/>
      <c r="S19" s="121"/>
      <c r="T19" s="121"/>
      <c r="U19" s="121"/>
      <c r="V19" s="121"/>
      <c r="W19" s="121"/>
      <c r="X19" s="121"/>
      <c r="Y19" s="122"/>
      <c r="Z19" s="41">
        <v>0</v>
      </c>
      <c r="AA19" s="42">
        <v>0</v>
      </c>
      <c r="AB19" s="41">
        <v>0</v>
      </c>
      <c r="AC19" s="42">
        <v>0</v>
      </c>
      <c r="AD19" s="41">
        <v>0.67200000000000004</v>
      </c>
      <c r="AE19" s="42">
        <v>0.08</v>
      </c>
      <c r="AF19" s="41">
        <v>0.32800000000000001</v>
      </c>
      <c r="AG19" s="43">
        <v>0.92</v>
      </c>
      <c r="AH19" s="14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</row>
    <row r="21" spans="1:49" x14ac:dyDescent="0.25">
      <c r="A21" t="s">
        <v>55</v>
      </c>
    </row>
    <row r="22" spans="1:49" x14ac:dyDescent="0.25">
      <c r="A22" t="s">
        <v>56</v>
      </c>
    </row>
    <row r="23" spans="1:49" x14ac:dyDescent="0.25">
      <c r="A23" t="s">
        <v>57</v>
      </c>
    </row>
    <row r="24" spans="1:49" ht="40.5" customHeight="1" x14ac:dyDescent="0.25">
      <c r="A24" s="7"/>
      <c r="B24" s="84" t="s">
        <v>15</v>
      </c>
      <c r="C24" s="85"/>
      <c r="D24" s="109" t="s">
        <v>16</v>
      </c>
      <c r="E24" s="110"/>
      <c r="F24" s="84" t="s">
        <v>17</v>
      </c>
      <c r="G24" s="85"/>
      <c r="H24" s="84" t="s">
        <v>18</v>
      </c>
      <c r="I24" s="85"/>
      <c r="J24" s="84" t="s">
        <v>19</v>
      </c>
      <c r="K24" s="85"/>
      <c r="L24" s="84" t="s">
        <v>20</v>
      </c>
      <c r="M24" s="85"/>
      <c r="N24" s="84" t="s">
        <v>21</v>
      </c>
      <c r="O24" s="85"/>
      <c r="P24" s="108" t="s">
        <v>23</v>
      </c>
      <c r="Q24" s="108"/>
      <c r="R24" s="84" t="s">
        <v>24</v>
      </c>
      <c r="S24" s="85"/>
      <c r="T24" s="84" t="s">
        <v>25</v>
      </c>
      <c r="U24" s="85"/>
      <c r="V24" s="84" t="s">
        <v>26</v>
      </c>
      <c r="W24" s="85"/>
      <c r="X24" s="84" t="s">
        <v>27</v>
      </c>
      <c r="Y24" s="85"/>
      <c r="Z24" s="84" t="s">
        <v>31</v>
      </c>
      <c r="AA24" s="85"/>
      <c r="AB24" s="84" t="s">
        <v>30</v>
      </c>
      <c r="AC24" s="85"/>
      <c r="AD24" s="84" t="s">
        <v>28</v>
      </c>
      <c r="AE24" s="85"/>
      <c r="AF24" s="84" t="s">
        <v>29</v>
      </c>
      <c r="AG24" s="86"/>
      <c r="AH24" s="14"/>
    </row>
    <row r="25" spans="1:49" x14ac:dyDescent="0.25">
      <c r="A25" s="2"/>
      <c r="B25" s="3">
        <v>2016</v>
      </c>
      <c r="C25" s="15">
        <v>2017</v>
      </c>
      <c r="D25" s="3">
        <v>2016</v>
      </c>
      <c r="E25" s="15">
        <v>2017</v>
      </c>
      <c r="F25" s="3">
        <v>2016</v>
      </c>
      <c r="G25" s="15">
        <v>2017</v>
      </c>
      <c r="H25" s="3">
        <v>2016</v>
      </c>
      <c r="I25" s="15">
        <v>2017</v>
      </c>
      <c r="J25" s="3">
        <v>2016</v>
      </c>
      <c r="K25" s="9">
        <v>2017</v>
      </c>
      <c r="L25" s="3">
        <v>2016</v>
      </c>
      <c r="M25" s="3">
        <v>2017</v>
      </c>
      <c r="N25" s="3">
        <v>2016</v>
      </c>
      <c r="O25" s="9">
        <v>2017</v>
      </c>
      <c r="P25" s="3">
        <v>2016</v>
      </c>
      <c r="Q25" s="9">
        <v>2017</v>
      </c>
      <c r="R25" s="3">
        <v>2016</v>
      </c>
      <c r="S25" s="9">
        <v>2017</v>
      </c>
      <c r="T25" s="3">
        <v>2016</v>
      </c>
      <c r="U25" s="9">
        <v>2017</v>
      </c>
      <c r="V25" s="3">
        <v>2016</v>
      </c>
      <c r="W25" s="3">
        <v>2017</v>
      </c>
      <c r="X25" s="3">
        <v>2016</v>
      </c>
      <c r="Y25" s="9">
        <v>2017</v>
      </c>
      <c r="Z25" s="3">
        <v>2016</v>
      </c>
      <c r="AA25" s="9">
        <v>2017</v>
      </c>
      <c r="AB25" s="3">
        <v>2016</v>
      </c>
      <c r="AC25" s="9">
        <v>2017</v>
      </c>
      <c r="AD25" s="3">
        <v>2016</v>
      </c>
      <c r="AE25" s="9">
        <v>2017</v>
      </c>
      <c r="AF25" s="3">
        <v>2016</v>
      </c>
      <c r="AG25" s="10">
        <v>2017</v>
      </c>
      <c r="AH25" s="14"/>
    </row>
    <row r="26" spans="1:49" x14ac:dyDescent="0.25">
      <c r="A26" s="4" t="s">
        <v>32</v>
      </c>
      <c r="B26" s="2"/>
      <c r="C26" s="16"/>
      <c r="D26" s="2"/>
      <c r="E26" s="16"/>
      <c r="F26" s="2"/>
      <c r="G26" s="16"/>
      <c r="H26" s="2"/>
      <c r="I26" s="16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11"/>
      <c r="AH26" s="14"/>
    </row>
    <row r="27" spans="1:49" x14ac:dyDescent="0.25">
      <c r="A27" s="4" t="s">
        <v>0</v>
      </c>
      <c r="B27" s="41">
        <v>0</v>
      </c>
      <c r="C27" s="44">
        <v>0</v>
      </c>
      <c r="D27" s="41">
        <v>0</v>
      </c>
      <c r="E27" s="44">
        <v>0</v>
      </c>
      <c r="F27" s="41">
        <v>0.57099999999999995</v>
      </c>
      <c r="G27" s="44">
        <v>0.14699999999999999</v>
      </c>
      <c r="H27" s="41">
        <v>0.42899999999999999</v>
      </c>
      <c r="I27" s="44">
        <v>0.85299999999999998</v>
      </c>
      <c r="J27" s="87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9"/>
    </row>
    <row r="28" spans="1:49" x14ac:dyDescent="0.25">
      <c r="A28" s="4" t="s">
        <v>1</v>
      </c>
      <c r="B28" s="41">
        <v>0</v>
      </c>
      <c r="C28" s="44">
        <v>0</v>
      </c>
      <c r="D28" s="41">
        <v>0.14299999999999999</v>
      </c>
      <c r="E28" s="44">
        <v>0</v>
      </c>
      <c r="F28" s="41">
        <v>0.53600000000000003</v>
      </c>
      <c r="G28" s="44">
        <v>7.2999999999999995E-2</v>
      </c>
      <c r="H28" s="41">
        <v>0.32100000000000001</v>
      </c>
      <c r="I28" s="44">
        <v>0.92700000000000005</v>
      </c>
      <c r="J28" s="90"/>
      <c r="K28" s="91"/>
      <c r="L28" s="91"/>
      <c r="M28" s="91"/>
      <c r="N28" s="91"/>
      <c r="O28" s="91"/>
      <c r="P28" s="91"/>
      <c r="Q28" s="91"/>
      <c r="R28" s="91"/>
      <c r="S28" s="91"/>
      <c r="T28" s="91"/>
      <c r="U28" s="91"/>
      <c r="V28" s="91"/>
      <c r="W28" s="91"/>
      <c r="X28" s="91"/>
      <c r="Y28" s="91"/>
      <c r="Z28" s="91"/>
      <c r="AA28" s="91"/>
      <c r="AB28" s="91"/>
      <c r="AC28" s="91"/>
      <c r="AD28" s="91"/>
      <c r="AE28" s="91"/>
      <c r="AF28" s="91"/>
      <c r="AG28" s="92"/>
    </row>
    <row r="29" spans="1:49" x14ac:dyDescent="0.25">
      <c r="A29" s="4" t="s">
        <v>2</v>
      </c>
      <c r="B29" s="41">
        <v>0</v>
      </c>
      <c r="C29" s="44">
        <v>0</v>
      </c>
      <c r="D29" s="41">
        <v>0.17100000000000001</v>
      </c>
      <c r="E29" s="44">
        <v>0.02</v>
      </c>
      <c r="F29" s="41">
        <v>0.68600000000000005</v>
      </c>
      <c r="G29" s="44">
        <v>0.39300000000000002</v>
      </c>
      <c r="H29" s="41">
        <v>0.14099999999999999</v>
      </c>
      <c r="I29" s="44">
        <v>0.58699999999999997</v>
      </c>
      <c r="J29" s="90"/>
      <c r="K29" s="91"/>
      <c r="L29" s="91"/>
      <c r="M29" s="91"/>
      <c r="N29" s="91"/>
      <c r="O29" s="91"/>
      <c r="P29" s="91"/>
      <c r="Q29" s="91"/>
      <c r="R29" s="91"/>
      <c r="S29" s="91"/>
      <c r="T29" s="91"/>
      <c r="U29" s="91"/>
      <c r="V29" s="91"/>
      <c r="W29" s="91"/>
      <c r="X29" s="91"/>
      <c r="Y29" s="91"/>
      <c r="Z29" s="91"/>
      <c r="AA29" s="91"/>
      <c r="AB29" s="91"/>
      <c r="AC29" s="91"/>
      <c r="AD29" s="91"/>
      <c r="AE29" s="91"/>
      <c r="AF29" s="91"/>
      <c r="AG29" s="92"/>
    </row>
    <row r="30" spans="1:49" x14ac:dyDescent="0.25">
      <c r="A30" s="4" t="s">
        <v>3</v>
      </c>
      <c r="B30" s="41">
        <v>0</v>
      </c>
      <c r="C30" s="44">
        <v>0</v>
      </c>
      <c r="D30" s="41">
        <v>0.157</v>
      </c>
      <c r="E30" s="44">
        <v>6.7000000000000004E-2</v>
      </c>
      <c r="F30" s="41">
        <v>0.46400000000000002</v>
      </c>
      <c r="G30" s="44">
        <v>0.41299999999999998</v>
      </c>
      <c r="H30" s="41">
        <v>0.379</v>
      </c>
      <c r="I30" s="44">
        <v>0.52</v>
      </c>
      <c r="J30" s="90"/>
      <c r="K30" s="91"/>
      <c r="L30" s="91"/>
      <c r="M30" s="91"/>
      <c r="N30" s="91"/>
      <c r="O30" s="91"/>
      <c r="P30" s="91"/>
      <c r="Q30" s="91"/>
      <c r="R30" s="91"/>
      <c r="S30" s="91"/>
      <c r="T30" s="91"/>
      <c r="U30" s="91"/>
      <c r="V30" s="91"/>
      <c r="W30" s="91"/>
      <c r="X30" s="91"/>
      <c r="Y30" s="91"/>
      <c r="Z30" s="91"/>
      <c r="AA30" s="91"/>
      <c r="AB30" s="91"/>
      <c r="AC30" s="91"/>
      <c r="AD30" s="91"/>
      <c r="AE30" s="91"/>
      <c r="AF30" s="91"/>
      <c r="AG30" s="92"/>
    </row>
    <row r="31" spans="1:49" x14ac:dyDescent="0.25">
      <c r="A31" s="4" t="s">
        <v>4</v>
      </c>
      <c r="B31" s="41">
        <v>0</v>
      </c>
      <c r="C31" s="44">
        <v>0</v>
      </c>
      <c r="D31" s="41">
        <v>4.2999999999999997E-2</v>
      </c>
      <c r="E31" s="44">
        <v>0</v>
      </c>
      <c r="F31" s="41">
        <v>0.65700000000000003</v>
      </c>
      <c r="G31" s="44">
        <v>0.51300000000000001</v>
      </c>
      <c r="H31" s="41">
        <v>0.3</v>
      </c>
      <c r="I31" s="44">
        <v>0.48699999999999999</v>
      </c>
      <c r="J31" s="93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5"/>
    </row>
    <row r="32" spans="1:49" x14ac:dyDescent="0.25">
      <c r="A32" s="4" t="s">
        <v>5</v>
      </c>
      <c r="B32" s="96"/>
      <c r="C32" s="97"/>
      <c r="D32" s="97"/>
      <c r="E32" s="97"/>
      <c r="F32" s="97"/>
      <c r="G32" s="97"/>
      <c r="H32" s="97"/>
      <c r="I32" s="98"/>
      <c r="J32" s="41">
        <v>0.65700000000000003</v>
      </c>
      <c r="K32" s="44">
        <v>0.88</v>
      </c>
      <c r="L32" s="41">
        <v>0.34300000000000003</v>
      </c>
      <c r="M32" s="44">
        <v>0.12</v>
      </c>
      <c r="N32" s="41">
        <v>0</v>
      </c>
      <c r="O32" s="44">
        <v>0</v>
      </c>
      <c r="P32" s="87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9"/>
    </row>
    <row r="33" spans="1:33" x14ac:dyDescent="0.25">
      <c r="A33" s="4" t="s">
        <v>6</v>
      </c>
      <c r="B33" s="99"/>
      <c r="C33" s="100"/>
      <c r="D33" s="100"/>
      <c r="E33" s="100"/>
      <c r="F33" s="100"/>
      <c r="G33" s="100"/>
      <c r="H33" s="100"/>
      <c r="I33" s="101"/>
      <c r="J33" s="41">
        <v>0.46400000000000002</v>
      </c>
      <c r="K33" s="44">
        <v>0.84699999999999998</v>
      </c>
      <c r="L33" s="45">
        <v>0.42799999999999999</v>
      </c>
      <c r="M33" s="44">
        <v>0.153</v>
      </c>
      <c r="N33" s="41">
        <v>0.108</v>
      </c>
      <c r="O33" s="44">
        <v>0</v>
      </c>
      <c r="P33" s="90"/>
      <c r="Q33" s="91"/>
      <c r="R33" s="91"/>
      <c r="S33" s="91"/>
      <c r="T33" s="91"/>
      <c r="U33" s="91"/>
      <c r="V33" s="91"/>
      <c r="W33" s="91"/>
      <c r="X33" s="91"/>
      <c r="Y33" s="91"/>
      <c r="Z33" s="91"/>
      <c r="AA33" s="91"/>
      <c r="AB33" s="91"/>
      <c r="AC33" s="91"/>
      <c r="AD33" s="91"/>
      <c r="AE33" s="91"/>
      <c r="AF33" s="91"/>
      <c r="AG33" s="92"/>
    </row>
    <row r="34" spans="1:33" x14ac:dyDescent="0.25">
      <c r="A34" s="4" t="s">
        <v>7</v>
      </c>
      <c r="B34" s="99"/>
      <c r="C34" s="100"/>
      <c r="D34" s="100"/>
      <c r="E34" s="100"/>
      <c r="F34" s="100"/>
      <c r="G34" s="100"/>
      <c r="H34" s="100"/>
      <c r="I34" s="101"/>
      <c r="J34" s="41">
        <v>0</v>
      </c>
      <c r="K34" s="46">
        <v>0</v>
      </c>
      <c r="L34" s="41">
        <v>0</v>
      </c>
      <c r="M34" s="44">
        <v>0</v>
      </c>
      <c r="N34" s="41">
        <v>1</v>
      </c>
      <c r="O34" s="44">
        <v>1</v>
      </c>
      <c r="P34" s="90"/>
      <c r="Q34" s="91"/>
      <c r="R34" s="91"/>
      <c r="S34" s="91"/>
      <c r="T34" s="91"/>
      <c r="U34" s="91"/>
      <c r="V34" s="91"/>
      <c r="W34" s="91"/>
      <c r="X34" s="91"/>
      <c r="Y34" s="91"/>
      <c r="Z34" s="91"/>
      <c r="AA34" s="91"/>
      <c r="AB34" s="91"/>
      <c r="AC34" s="91"/>
      <c r="AD34" s="91"/>
      <c r="AE34" s="91"/>
      <c r="AF34" s="91"/>
      <c r="AG34" s="92"/>
    </row>
    <row r="35" spans="1:33" x14ac:dyDescent="0.25">
      <c r="A35" s="4" t="s">
        <v>8</v>
      </c>
      <c r="B35" s="99"/>
      <c r="C35" s="100"/>
      <c r="D35" s="100"/>
      <c r="E35" s="100"/>
      <c r="F35" s="100"/>
      <c r="G35" s="100"/>
      <c r="H35" s="100"/>
      <c r="I35" s="101"/>
      <c r="J35" s="41">
        <v>0</v>
      </c>
      <c r="K35" s="44">
        <v>0</v>
      </c>
      <c r="L35" s="41">
        <v>0</v>
      </c>
      <c r="M35" s="47">
        <v>0</v>
      </c>
      <c r="N35" s="41">
        <v>1</v>
      </c>
      <c r="O35" s="47">
        <v>1</v>
      </c>
      <c r="P35" s="90"/>
      <c r="Q35" s="91"/>
      <c r="R35" s="91"/>
      <c r="S35" s="91"/>
      <c r="T35" s="91"/>
      <c r="U35" s="91"/>
      <c r="V35" s="91"/>
      <c r="W35" s="91"/>
      <c r="X35" s="91"/>
      <c r="Y35" s="91"/>
      <c r="Z35" s="91"/>
      <c r="AA35" s="91"/>
      <c r="AB35" s="91"/>
      <c r="AC35" s="91"/>
      <c r="AD35" s="91"/>
      <c r="AE35" s="91"/>
      <c r="AF35" s="91"/>
      <c r="AG35" s="92"/>
    </row>
    <row r="36" spans="1:33" x14ac:dyDescent="0.25">
      <c r="A36" s="4" t="s">
        <v>9</v>
      </c>
      <c r="B36" s="99"/>
      <c r="C36" s="100"/>
      <c r="D36" s="100"/>
      <c r="E36" s="100"/>
      <c r="F36" s="100"/>
      <c r="G36" s="100"/>
      <c r="H36" s="100"/>
      <c r="I36" s="101"/>
      <c r="J36" s="41">
        <v>0</v>
      </c>
      <c r="K36" s="44">
        <v>0</v>
      </c>
      <c r="L36" s="41">
        <v>0</v>
      </c>
      <c r="M36" s="44">
        <v>0</v>
      </c>
      <c r="N36" s="41">
        <v>1</v>
      </c>
      <c r="O36" s="44">
        <v>1</v>
      </c>
      <c r="P36" s="90"/>
      <c r="Q36" s="91"/>
      <c r="R36" s="91"/>
      <c r="S36" s="91"/>
      <c r="T36" s="91"/>
      <c r="U36" s="91"/>
      <c r="V36" s="91"/>
      <c r="W36" s="91"/>
      <c r="X36" s="91"/>
      <c r="Y36" s="91"/>
      <c r="Z36" s="91"/>
      <c r="AA36" s="91"/>
      <c r="AB36" s="91"/>
      <c r="AC36" s="91"/>
      <c r="AD36" s="91"/>
      <c r="AE36" s="91"/>
      <c r="AF36" s="91"/>
      <c r="AG36" s="92"/>
    </row>
    <row r="37" spans="1:33" x14ac:dyDescent="0.25">
      <c r="A37" s="4" t="s">
        <v>10</v>
      </c>
      <c r="B37" s="99"/>
      <c r="C37" s="100"/>
      <c r="D37" s="100"/>
      <c r="E37" s="100"/>
      <c r="F37" s="100"/>
      <c r="G37" s="100"/>
      <c r="H37" s="100"/>
      <c r="I37" s="101"/>
      <c r="J37" s="41">
        <v>0.39300000000000002</v>
      </c>
      <c r="K37" s="44">
        <v>0</v>
      </c>
      <c r="L37" s="41">
        <v>0.32100000000000001</v>
      </c>
      <c r="M37" s="44">
        <v>0</v>
      </c>
      <c r="N37" s="41">
        <v>0.28599999999999998</v>
      </c>
      <c r="O37" s="47">
        <v>1</v>
      </c>
      <c r="P37" s="90"/>
      <c r="Q37" s="91"/>
      <c r="R37" s="91"/>
      <c r="S37" s="91"/>
      <c r="T37" s="91"/>
      <c r="U37" s="91"/>
      <c r="V37" s="91"/>
      <c r="W37" s="91"/>
      <c r="X37" s="91"/>
      <c r="Y37" s="91"/>
      <c r="Z37" s="91"/>
      <c r="AA37" s="91"/>
      <c r="AB37" s="91"/>
      <c r="AC37" s="91"/>
      <c r="AD37" s="91"/>
      <c r="AE37" s="91"/>
      <c r="AF37" s="91"/>
      <c r="AG37" s="92"/>
    </row>
    <row r="38" spans="1:33" x14ac:dyDescent="0.25">
      <c r="A38" s="5" t="s">
        <v>11</v>
      </c>
      <c r="B38" s="99"/>
      <c r="C38" s="100"/>
      <c r="D38" s="100"/>
      <c r="E38" s="100"/>
      <c r="F38" s="100"/>
      <c r="G38" s="100"/>
      <c r="H38" s="100"/>
      <c r="I38" s="101"/>
      <c r="J38" s="41">
        <v>0</v>
      </c>
      <c r="K38" s="44">
        <v>1.2999999999999999E-2</v>
      </c>
      <c r="L38" s="41">
        <v>0</v>
      </c>
      <c r="M38" s="44">
        <v>0</v>
      </c>
      <c r="N38" s="41">
        <v>1</v>
      </c>
      <c r="O38" s="44">
        <v>0.98699999999999999</v>
      </c>
      <c r="P38" s="90"/>
      <c r="Q38" s="91"/>
      <c r="R38" s="91"/>
      <c r="S38" s="91"/>
      <c r="T38" s="91"/>
      <c r="U38" s="91"/>
      <c r="V38" s="91"/>
      <c r="W38" s="91"/>
      <c r="X38" s="91"/>
      <c r="Y38" s="91"/>
      <c r="Z38" s="91"/>
      <c r="AA38" s="91"/>
      <c r="AB38" s="91"/>
      <c r="AC38" s="91"/>
      <c r="AD38" s="91"/>
      <c r="AE38" s="91"/>
      <c r="AF38" s="91"/>
      <c r="AG38" s="92"/>
    </row>
    <row r="39" spans="1:33" x14ac:dyDescent="0.25">
      <c r="A39" s="5" t="s">
        <v>12</v>
      </c>
      <c r="B39" s="99"/>
      <c r="C39" s="100"/>
      <c r="D39" s="100"/>
      <c r="E39" s="100"/>
      <c r="F39" s="100"/>
      <c r="G39" s="100"/>
      <c r="H39" s="100"/>
      <c r="I39" s="101"/>
      <c r="J39" s="41">
        <v>0.871</v>
      </c>
      <c r="K39" s="44">
        <v>0.98</v>
      </c>
      <c r="L39" s="41">
        <v>0.16900000000000001</v>
      </c>
      <c r="M39" s="44">
        <v>0.02</v>
      </c>
      <c r="N39" s="41">
        <v>0</v>
      </c>
      <c r="O39" s="44">
        <v>0</v>
      </c>
      <c r="P39" s="93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  <c r="AB39" s="94"/>
      <c r="AC39" s="94"/>
      <c r="AD39" s="94"/>
      <c r="AE39" s="94"/>
      <c r="AF39" s="94"/>
      <c r="AG39" s="95"/>
    </row>
    <row r="40" spans="1:33" x14ac:dyDescent="0.25">
      <c r="A40" s="4" t="s">
        <v>13</v>
      </c>
      <c r="B40" s="99"/>
      <c r="C40" s="100"/>
      <c r="D40" s="100"/>
      <c r="E40" s="100"/>
      <c r="F40" s="100"/>
      <c r="G40" s="100"/>
      <c r="H40" s="100"/>
      <c r="I40" s="101"/>
      <c r="J40" s="87"/>
      <c r="K40" s="88"/>
      <c r="L40" s="88"/>
      <c r="M40" s="88"/>
      <c r="N40" s="88"/>
      <c r="O40" s="89"/>
      <c r="P40" s="48">
        <v>0</v>
      </c>
      <c r="Q40" s="49">
        <v>0</v>
      </c>
      <c r="R40" s="41">
        <v>0</v>
      </c>
      <c r="S40" s="49">
        <v>0</v>
      </c>
      <c r="T40" s="41">
        <v>0.17799999999999999</v>
      </c>
      <c r="U40" s="49">
        <v>4.7E-2</v>
      </c>
      <c r="V40" s="41">
        <v>0.32100000000000001</v>
      </c>
      <c r="W40" s="49">
        <v>0.08</v>
      </c>
      <c r="X40" s="41">
        <v>0.501</v>
      </c>
      <c r="Y40" s="49">
        <v>0.873</v>
      </c>
      <c r="Z40" s="105"/>
      <c r="AA40" s="106"/>
      <c r="AB40" s="106"/>
      <c r="AC40" s="106"/>
      <c r="AD40" s="106"/>
      <c r="AE40" s="106"/>
      <c r="AF40" s="106"/>
      <c r="AG40" s="107"/>
    </row>
    <row r="41" spans="1:33" x14ac:dyDescent="0.25">
      <c r="A41" s="6" t="s">
        <v>14</v>
      </c>
      <c r="B41" s="102"/>
      <c r="C41" s="103"/>
      <c r="D41" s="103"/>
      <c r="E41" s="103"/>
      <c r="F41" s="103"/>
      <c r="G41" s="103"/>
      <c r="H41" s="103"/>
      <c r="I41" s="104"/>
      <c r="J41" s="93"/>
      <c r="K41" s="94"/>
      <c r="L41" s="94"/>
      <c r="M41" s="94"/>
      <c r="N41" s="94"/>
      <c r="O41" s="95"/>
      <c r="P41" s="105"/>
      <c r="Q41" s="106"/>
      <c r="R41" s="106"/>
      <c r="S41" s="106"/>
      <c r="T41" s="106"/>
      <c r="U41" s="106"/>
      <c r="V41" s="106"/>
      <c r="W41" s="106"/>
      <c r="X41" s="106"/>
      <c r="Y41" s="107"/>
      <c r="Z41" s="41">
        <v>0</v>
      </c>
      <c r="AA41" s="49">
        <v>0</v>
      </c>
      <c r="AB41" s="41">
        <v>0.157</v>
      </c>
      <c r="AC41" s="49">
        <v>0</v>
      </c>
      <c r="AD41" s="41">
        <v>0.60699999999999998</v>
      </c>
      <c r="AE41" s="49">
        <v>0.32</v>
      </c>
      <c r="AF41" s="41">
        <v>0.23599999999999999</v>
      </c>
      <c r="AG41" s="50">
        <v>0.68</v>
      </c>
    </row>
    <row r="43" spans="1:33" x14ac:dyDescent="0.25">
      <c r="L43">
        <f>100-4.7-8</f>
        <v>87.3</v>
      </c>
    </row>
    <row r="45" spans="1:33" ht="34.5" customHeight="1" x14ac:dyDescent="0.25">
      <c r="A45" s="7"/>
      <c r="B45" s="84" t="s">
        <v>15</v>
      </c>
      <c r="C45" s="85"/>
      <c r="D45" s="109" t="s">
        <v>16</v>
      </c>
      <c r="E45" s="110"/>
      <c r="F45" s="84" t="s">
        <v>17</v>
      </c>
      <c r="G45" s="85"/>
      <c r="H45" s="84" t="s">
        <v>18</v>
      </c>
      <c r="I45" s="85"/>
      <c r="J45" s="84" t="s">
        <v>19</v>
      </c>
      <c r="K45" s="85"/>
      <c r="L45" s="84" t="s">
        <v>20</v>
      </c>
      <c r="M45" s="85"/>
      <c r="N45" s="84" t="s">
        <v>21</v>
      </c>
      <c r="O45" s="85"/>
      <c r="P45" s="108" t="s">
        <v>23</v>
      </c>
      <c r="Q45" s="108"/>
      <c r="R45" s="84" t="s">
        <v>24</v>
      </c>
      <c r="S45" s="85"/>
      <c r="T45" s="84" t="s">
        <v>25</v>
      </c>
      <c r="U45" s="85"/>
      <c r="V45" s="84" t="s">
        <v>26</v>
      </c>
      <c r="W45" s="85"/>
      <c r="X45" s="84" t="s">
        <v>27</v>
      </c>
      <c r="Y45" s="85"/>
      <c r="Z45" s="84" t="s">
        <v>31</v>
      </c>
      <c r="AA45" s="85"/>
      <c r="AB45" s="84" t="s">
        <v>30</v>
      </c>
      <c r="AC45" s="85"/>
      <c r="AD45" s="84" t="s">
        <v>28</v>
      </c>
      <c r="AE45" s="85"/>
      <c r="AF45" s="84" t="s">
        <v>29</v>
      </c>
      <c r="AG45" s="86"/>
    </row>
    <row r="46" spans="1:33" x14ac:dyDescent="0.25">
      <c r="A46" s="2"/>
      <c r="B46" s="3">
        <v>2016</v>
      </c>
      <c r="C46" s="15">
        <v>2017</v>
      </c>
      <c r="D46" s="3">
        <v>2016</v>
      </c>
      <c r="E46" s="15">
        <v>2017</v>
      </c>
      <c r="F46" s="3">
        <v>2016</v>
      </c>
      <c r="G46" s="15">
        <v>2017</v>
      </c>
      <c r="H46" s="3">
        <v>2016</v>
      </c>
      <c r="I46" s="15">
        <v>2017</v>
      </c>
      <c r="J46" s="3">
        <v>2016</v>
      </c>
      <c r="K46" s="9">
        <v>2017</v>
      </c>
      <c r="L46" s="3">
        <v>2016</v>
      </c>
      <c r="M46" s="3">
        <v>2017</v>
      </c>
      <c r="N46" s="3">
        <v>2016</v>
      </c>
      <c r="O46" s="9">
        <v>2017</v>
      </c>
      <c r="P46" s="3">
        <v>2016</v>
      </c>
      <c r="Q46" s="9">
        <v>2017</v>
      </c>
      <c r="R46" s="3">
        <v>2016</v>
      </c>
      <c r="S46" s="9">
        <v>2017</v>
      </c>
      <c r="T46" s="3">
        <v>2016</v>
      </c>
      <c r="U46" s="9">
        <v>2017</v>
      </c>
      <c r="V46" s="3">
        <v>2016</v>
      </c>
      <c r="W46" s="3">
        <v>2017</v>
      </c>
      <c r="X46" s="3">
        <v>2016</v>
      </c>
      <c r="Y46" s="9">
        <v>2017</v>
      </c>
      <c r="Z46" s="3">
        <v>2016</v>
      </c>
      <c r="AA46" s="9">
        <v>2017</v>
      </c>
      <c r="AB46" s="3">
        <v>2016</v>
      </c>
      <c r="AC46" s="9">
        <v>2017</v>
      </c>
      <c r="AD46" s="3">
        <v>2016</v>
      </c>
      <c r="AE46" s="9">
        <v>2017</v>
      </c>
      <c r="AF46" s="3">
        <v>2016</v>
      </c>
      <c r="AG46" s="10">
        <v>2017</v>
      </c>
    </row>
    <row r="47" spans="1:33" x14ac:dyDescent="0.25">
      <c r="A47" s="4"/>
      <c r="B47" s="2"/>
      <c r="C47" s="16"/>
      <c r="D47" s="2"/>
      <c r="E47" s="16"/>
      <c r="F47" s="2"/>
      <c r="G47" s="16"/>
      <c r="H47" s="2"/>
      <c r="I47" s="16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11"/>
    </row>
    <row r="48" spans="1:33" x14ac:dyDescent="0.25">
      <c r="A48" s="4" t="s">
        <v>0</v>
      </c>
      <c r="B48" s="41">
        <v>0</v>
      </c>
      <c r="C48" s="44">
        <v>0</v>
      </c>
      <c r="D48" s="41">
        <v>9.0999999999999998E-2</v>
      </c>
      <c r="E48" s="44">
        <v>0</v>
      </c>
      <c r="F48" s="41">
        <v>0.40899999999999997</v>
      </c>
      <c r="G48" s="44">
        <v>0.16700000000000001</v>
      </c>
      <c r="H48" s="41">
        <v>0.5</v>
      </c>
      <c r="I48" s="44">
        <v>0.83299999999999996</v>
      </c>
      <c r="J48" s="87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88"/>
      <c r="AD48" s="88"/>
      <c r="AE48" s="88"/>
      <c r="AF48" s="88"/>
      <c r="AG48" s="89"/>
    </row>
    <row r="49" spans="1:33" x14ac:dyDescent="0.25">
      <c r="A49" s="4" t="s">
        <v>1</v>
      </c>
      <c r="B49" s="41">
        <v>0</v>
      </c>
      <c r="C49" s="44">
        <v>0</v>
      </c>
      <c r="D49" s="41">
        <v>0.13600000000000001</v>
      </c>
      <c r="E49" s="44">
        <v>1.2999999999999999E-2</v>
      </c>
      <c r="F49" s="41">
        <v>0.54500000000000004</v>
      </c>
      <c r="G49" s="44">
        <v>0.35299999999999998</v>
      </c>
      <c r="H49" s="41">
        <v>0.31900000000000001</v>
      </c>
      <c r="I49" s="44">
        <v>0.63400000000000001</v>
      </c>
      <c r="J49" s="90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1"/>
      <c r="AC49" s="91"/>
      <c r="AD49" s="91"/>
      <c r="AE49" s="91"/>
      <c r="AF49" s="91"/>
      <c r="AG49" s="92"/>
    </row>
    <row r="50" spans="1:33" x14ac:dyDescent="0.25">
      <c r="A50" s="4" t="s">
        <v>2</v>
      </c>
      <c r="B50" s="41">
        <v>0</v>
      </c>
      <c r="C50" s="44">
        <v>0</v>
      </c>
      <c r="D50" s="41">
        <v>0.182</v>
      </c>
      <c r="E50" s="44">
        <v>0</v>
      </c>
      <c r="F50" s="41">
        <v>0.54500000000000004</v>
      </c>
      <c r="G50" s="44">
        <v>8.6999999999999994E-2</v>
      </c>
      <c r="H50" s="41">
        <v>0.27300000000000002</v>
      </c>
      <c r="I50" s="44">
        <v>0.91300000000000003</v>
      </c>
      <c r="J50" s="90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1"/>
      <c r="AC50" s="91"/>
      <c r="AD50" s="91"/>
      <c r="AE50" s="91"/>
      <c r="AF50" s="91"/>
      <c r="AG50" s="92"/>
    </row>
    <row r="51" spans="1:33" x14ac:dyDescent="0.25">
      <c r="A51" s="4" t="s">
        <v>3</v>
      </c>
      <c r="B51" s="41">
        <v>0</v>
      </c>
      <c r="C51" s="44">
        <v>0</v>
      </c>
      <c r="D51" s="41">
        <v>0.22700000000000001</v>
      </c>
      <c r="E51" s="44">
        <v>0.02</v>
      </c>
      <c r="F51" s="41">
        <v>0.54500000000000004</v>
      </c>
      <c r="G51" s="44">
        <v>0.28000000000000003</v>
      </c>
      <c r="H51" s="41">
        <v>0.22800000000000001</v>
      </c>
      <c r="I51" s="44">
        <v>0.7</v>
      </c>
      <c r="J51" s="90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1"/>
      <c r="AF51" s="91"/>
      <c r="AG51" s="92"/>
    </row>
    <row r="52" spans="1:33" x14ac:dyDescent="0.25">
      <c r="A52" s="4" t="s">
        <v>4</v>
      </c>
      <c r="B52" s="41">
        <v>0</v>
      </c>
      <c r="C52" s="44">
        <v>0</v>
      </c>
      <c r="D52" s="41">
        <v>4.4999999999999998E-2</v>
      </c>
      <c r="E52" s="44">
        <v>1.2999999999999999E-2</v>
      </c>
      <c r="F52" s="41">
        <v>0.63600000000000001</v>
      </c>
      <c r="G52" s="44">
        <v>0.27300000000000002</v>
      </c>
      <c r="H52" s="41">
        <v>0.31900000000000001</v>
      </c>
      <c r="I52" s="44">
        <v>0.71399999999999997</v>
      </c>
      <c r="J52" s="93"/>
      <c r="K52" s="94"/>
      <c r="L52" s="94"/>
      <c r="M52" s="94"/>
      <c r="N52" s="94"/>
      <c r="O52" s="94"/>
      <c r="P52" s="94"/>
      <c r="Q52" s="94"/>
      <c r="R52" s="94"/>
      <c r="S52" s="94"/>
      <c r="T52" s="94"/>
      <c r="U52" s="94"/>
      <c r="V52" s="94"/>
      <c r="W52" s="94"/>
      <c r="X52" s="94"/>
      <c r="Y52" s="94"/>
      <c r="Z52" s="94"/>
      <c r="AA52" s="94"/>
      <c r="AB52" s="94"/>
      <c r="AC52" s="94"/>
      <c r="AD52" s="94"/>
      <c r="AE52" s="94"/>
      <c r="AF52" s="94"/>
      <c r="AG52" s="95"/>
    </row>
    <row r="53" spans="1:33" x14ac:dyDescent="0.25">
      <c r="A53" s="4" t="s">
        <v>5</v>
      </c>
      <c r="B53" s="96"/>
      <c r="C53" s="97"/>
      <c r="D53" s="97"/>
      <c r="E53" s="97"/>
      <c r="F53" s="97"/>
      <c r="G53" s="97"/>
      <c r="H53" s="97"/>
      <c r="I53" s="98"/>
      <c r="J53" s="41">
        <v>0.63600000000000001</v>
      </c>
      <c r="K53" s="44">
        <v>0.97299999999999998</v>
      </c>
      <c r="L53" s="41">
        <v>0.36399999999999999</v>
      </c>
      <c r="M53" s="44">
        <v>2.7E-2</v>
      </c>
      <c r="N53" s="41">
        <v>0</v>
      </c>
      <c r="O53" s="44">
        <v>0</v>
      </c>
      <c r="P53" s="87"/>
      <c r="Q53" s="88"/>
      <c r="R53" s="88"/>
      <c r="S53" s="88"/>
      <c r="T53" s="88"/>
      <c r="U53" s="88"/>
      <c r="V53" s="88"/>
      <c r="W53" s="88"/>
      <c r="X53" s="88"/>
      <c r="Y53" s="88"/>
      <c r="Z53" s="88"/>
      <c r="AA53" s="88"/>
      <c r="AB53" s="88"/>
      <c r="AC53" s="88"/>
      <c r="AD53" s="88"/>
      <c r="AE53" s="88"/>
      <c r="AF53" s="88"/>
      <c r="AG53" s="89"/>
    </row>
    <row r="54" spans="1:33" x14ac:dyDescent="0.25">
      <c r="A54" s="4" t="s">
        <v>6</v>
      </c>
      <c r="B54" s="99"/>
      <c r="C54" s="100"/>
      <c r="D54" s="100"/>
      <c r="E54" s="100"/>
      <c r="F54" s="100"/>
      <c r="G54" s="100"/>
      <c r="H54" s="100"/>
      <c r="I54" s="101"/>
      <c r="J54" s="41">
        <v>0.36399999999999999</v>
      </c>
      <c r="K54" s="44">
        <v>0.96699999999999997</v>
      </c>
      <c r="L54" s="45">
        <v>0.63600000000000001</v>
      </c>
      <c r="M54" s="44">
        <v>3.3000000000000002E-2</v>
      </c>
      <c r="N54" s="41">
        <v>0</v>
      </c>
      <c r="O54" s="44">
        <v>0</v>
      </c>
      <c r="P54" s="90"/>
      <c r="Q54" s="91"/>
      <c r="R54" s="91"/>
      <c r="S54" s="91"/>
      <c r="T54" s="91"/>
      <c r="U54" s="91"/>
      <c r="V54" s="91"/>
      <c r="W54" s="91"/>
      <c r="X54" s="91"/>
      <c r="Y54" s="91"/>
      <c r="Z54" s="91"/>
      <c r="AA54" s="91"/>
      <c r="AB54" s="91"/>
      <c r="AC54" s="91"/>
      <c r="AD54" s="91"/>
      <c r="AE54" s="91"/>
      <c r="AF54" s="91"/>
      <c r="AG54" s="92"/>
    </row>
    <row r="55" spans="1:33" x14ac:dyDescent="0.25">
      <c r="A55" s="4" t="s">
        <v>7</v>
      </c>
      <c r="B55" s="99"/>
      <c r="C55" s="100"/>
      <c r="D55" s="100"/>
      <c r="E55" s="100"/>
      <c r="F55" s="100"/>
      <c r="G55" s="100"/>
      <c r="H55" s="100"/>
      <c r="I55" s="101"/>
      <c r="J55" s="41">
        <v>0.32700000000000001</v>
      </c>
      <c r="K55" s="46">
        <v>0.86</v>
      </c>
      <c r="L55" s="41">
        <v>0.40899999999999997</v>
      </c>
      <c r="M55" s="44">
        <v>0.14000000000000001</v>
      </c>
      <c r="N55" s="41">
        <v>0.26400000000000001</v>
      </c>
      <c r="O55" s="44">
        <v>0</v>
      </c>
      <c r="P55" s="90"/>
      <c r="Q55" s="91"/>
      <c r="R55" s="91"/>
      <c r="S55" s="91"/>
      <c r="T55" s="91"/>
      <c r="U55" s="91"/>
      <c r="V55" s="91"/>
      <c r="W55" s="91"/>
      <c r="X55" s="91"/>
      <c r="Y55" s="91"/>
      <c r="Z55" s="91"/>
      <c r="AA55" s="91"/>
      <c r="AB55" s="91"/>
      <c r="AC55" s="91"/>
      <c r="AD55" s="91"/>
      <c r="AE55" s="91"/>
      <c r="AF55" s="91"/>
      <c r="AG55" s="92"/>
    </row>
    <row r="56" spans="1:33" x14ac:dyDescent="0.25">
      <c r="A56" s="4" t="s">
        <v>8</v>
      </c>
      <c r="B56" s="99"/>
      <c r="C56" s="100"/>
      <c r="D56" s="100"/>
      <c r="E56" s="100"/>
      <c r="F56" s="100"/>
      <c r="G56" s="100"/>
      <c r="H56" s="100"/>
      <c r="I56" s="101"/>
      <c r="J56" s="41">
        <v>0.159</v>
      </c>
      <c r="K56" s="44">
        <v>0.91300000000000003</v>
      </c>
      <c r="L56" s="41">
        <v>0.28199999999999997</v>
      </c>
      <c r="M56" s="47">
        <v>8.6999999999999994E-2</v>
      </c>
      <c r="N56" s="41">
        <v>0.55900000000000005</v>
      </c>
      <c r="O56" s="47">
        <v>0</v>
      </c>
      <c r="P56" s="90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1"/>
      <c r="AB56" s="91"/>
      <c r="AC56" s="91"/>
      <c r="AD56" s="91"/>
      <c r="AE56" s="91"/>
      <c r="AF56" s="91"/>
      <c r="AG56" s="92"/>
    </row>
    <row r="57" spans="1:33" x14ac:dyDescent="0.25">
      <c r="A57" s="4" t="s">
        <v>9</v>
      </c>
      <c r="B57" s="99"/>
      <c r="C57" s="100"/>
      <c r="D57" s="100"/>
      <c r="E57" s="100"/>
      <c r="F57" s="100"/>
      <c r="G57" s="100"/>
      <c r="H57" s="100"/>
      <c r="I57" s="101"/>
      <c r="J57" s="41">
        <v>0.23599999999999999</v>
      </c>
      <c r="K57" s="44">
        <v>0.747</v>
      </c>
      <c r="L57" s="41">
        <v>0.27300000000000002</v>
      </c>
      <c r="M57" s="44">
        <v>0.253</v>
      </c>
      <c r="N57" s="41">
        <v>0.49099999999999999</v>
      </c>
      <c r="O57" s="44">
        <v>0</v>
      </c>
      <c r="P57" s="90"/>
      <c r="Q57" s="91"/>
      <c r="R57" s="91"/>
      <c r="S57" s="91"/>
      <c r="T57" s="91"/>
      <c r="U57" s="91"/>
      <c r="V57" s="91"/>
      <c r="W57" s="91"/>
      <c r="X57" s="91"/>
      <c r="Y57" s="91"/>
      <c r="Z57" s="91"/>
      <c r="AA57" s="91"/>
      <c r="AB57" s="91"/>
      <c r="AC57" s="91"/>
      <c r="AD57" s="91"/>
      <c r="AE57" s="91"/>
      <c r="AF57" s="91"/>
      <c r="AG57" s="92"/>
    </row>
    <row r="58" spans="1:33" x14ac:dyDescent="0.25">
      <c r="A58" s="4" t="s">
        <v>10</v>
      </c>
      <c r="B58" s="99"/>
      <c r="C58" s="100"/>
      <c r="D58" s="100"/>
      <c r="E58" s="100"/>
      <c r="F58" s="100"/>
      <c r="G58" s="100"/>
      <c r="H58" s="100"/>
      <c r="I58" s="101"/>
      <c r="J58" s="41">
        <v>0.218</v>
      </c>
      <c r="K58" s="44">
        <v>0.76</v>
      </c>
      <c r="L58" s="41">
        <v>0.28199999999999997</v>
      </c>
      <c r="M58" s="44">
        <v>0.24</v>
      </c>
      <c r="N58" s="41">
        <v>0.5</v>
      </c>
      <c r="O58" s="47">
        <v>0</v>
      </c>
      <c r="P58" s="90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1"/>
      <c r="AB58" s="91"/>
      <c r="AC58" s="91"/>
      <c r="AD58" s="91"/>
      <c r="AE58" s="91"/>
      <c r="AF58" s="91"/>
      <c r="AG58" s="92"/>
    </row>
    <row r="59" spans="1:33" x14ac:dyDescent="0.25">
      <c r="A59" s="5" t="s">
        <v>11</v>
      </c>
      <c r="B59" s="99"/>
      <c r="C59" s="100"/>
      <c r="D59" s="100"/>
      <c r="E59" s="100"/>
      <c r="F59" s="100"/>
      <c r="G59" s="100"/>
      <c r="H59" s="100"/>
      <c r="I59" s="101"/>
      <c r="J59" s="41">
        <v>0.36399999999999999</v>
      </c>
      <c r="K59" s="44">
        <v>0.68700000000000006</v>
      </c>
      <c r="L59" s="41">
        <v>0.33600000000000002</v>
      </c>
      <c r="M59" s="44">
        <v>0.26</v>
      </c>
      <c r="N59" s="41">
        <v>0.3</v>
      </c>
      <c r="O59" s="44">
        <v>5.2999999999999999E-2</v>
      </c>
      <c r="P59" s="90"/>
      <c r="Q59" s="91"/>
      <c r="R59" s="91"/>
      <c r="S59" s="91"/>
      <c r="T59" s="91"/>
      <c r="U59" s="91"/>
      <c r="V59" s="91"/>
      <c r="W59" s="91"/>
      <c r="X59" s="91"/>
      <c r="Y59" s="91"/>
      <c r="Z59" s="91"/>
      <c r="AA59" s="91"/>
      <c r="AB59" s="91"/>
      <c r="AC59" s="91"/>
      <c r="AD59" s="91"/>
      <c r="AE59" s="91"/>
      <c r="AF59" s="91"/>
      <c r="AG59" s="92"/>
    </row>
    <row r="60" spans="1:33" x14ac:dyDescent="0.25">
      <c r="A60" s="5" t="s">
        <v>44</v>
      </c>
      <c r="B60" s="99"/>
      <c r="C60" s="100"/>
      <c r="D60" s="100"/>
      <c r="E60" s="100"/>
      <c r="F60" s="100"/>
      <c r="G60" s="100"/>
      <c r="H60" s="100"/>
      <c r="I60" s="101"/>
      <c r="J60" s="41">
        <v>0.65500000000000003</v>
      </c>
      <c r="K60" s="44">
        <v>0.92</v>
      </c>
      <c r="L60" s="41">
        <v>0.34499999999999997</v>
      </c>
      <c r="M60" s="44">
        <v>0.08</v>
      </c>
      <c r="N60" s="41">
        <v>0</v>
      </c>
      <c r="O60" s="44">
        <v>0</v>
      </c>
      <c r="P60" s="93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  <c r="AB60" s="94"/>
      <c r="AC60" s="94"/>
      <c r="AD60" s="94"/>
      <c r="AE60" s="94"/>
      <c r="AF60" s="94"/>
      <c r="AG60" s="95"/>
    </row>
    <row r="61" spans="1:33" x14ac:dyDescent="0.25">
      <c r="A61" s="4" t="s">
        <v>13</v>
      </c>
      <c r="B61" s="99"/>
      <c r="C61" s="100"/>
      <c r="D61" s="100"/>
      <c r="E61" s="100"/>
      <c r="F61" s="100"/>
      <c r="G61" s="100"/>
      <c r="H61" s="100"/>
      <c r="I61" s="101"/>
      <c r="J61" s="87"/>
      <c r="K61" s="88"/>
      <c r="L61" s="88"/>
      <c r="M61" s="88"/>
      <c r="N61" s="88"/>
      <c r="O61" s="89"/>
      <c r="P61" s="48">
        <v>0</v>
      </c>
      <c r="Q61" s="49">
        <v>0</v>
      </c>
      <c r="R61" s="41">
        <v>0</v>
      </c>
      <c r="S61" s="49">
        <v>0</v>
      </c>
      <c r="T61" s="41">
        <v>0.1</v>
      </c>
      <c r="U61" s="49">
        <v>1.2999999999999999E-2</v>
      </c>
      <c r="V61" s="41">
        <v>0.42699999999999999</v>
      </c>
      <c r="W61" s="49">
        <v>0.16</v>
      </c>
      <c r="X61" s="41">
        <v>0.47299999999999998</v>
      </c>
      <c r="Y61" s="49">
        <v>0.83299999999999996</v>
      </c>
      <c r="Z61" s="105"/>
      <c r="AA61" s="106"/>
      <c r="AB61" s="106"/>
      <c r="AC61" s="106"/>
      <c r="AD61" s="106"/>
      <c r="AE61" s="106"/>
      <c r="AF61" s="106"/>
      <c r="AG61" s="107"/>
    </row>
    <row r="62" spans="1:33" x14ac:dyDescent="0.25">
      <c r="A62" s="6" t="s">
        <v>14</v>
      </c>
      <c r="B62" s="102"/>
      <c r="C62" s="103"/>
      <c r="D62" s="103"/>
      <c r="E62" s="103"/>
      <c r="F62" s="103"/>
      <c r="G62" s="103"/>
      <c r="H62" s="103"/>
      <c r="I62" s="104"/>
      <c r="J62" s="93"/>
      <c r="K62" s="94"/>
      <c r="L62" s="94"/>
      <c r="M62" s="94"/>
      <c r="N62" s="94"/>
      <c r="O62" s="95"/>
      <c r="P62" s="105"/>
      <c r="Q62" s="106"/>
      <c r="R62" s="106"/>
      <c r="S62" s="106"/>
      <c r="T62" s="106"/>
      <c r="U62" s="106"/>
      <c r="V62" s="106"/>
      <c r="W62" s="106"/>
      <c r="X62" s="106"/>
      <c r="Y62" s="107"/>
      <c r="Z62" s="41">
        <v>0</v>
      </c>
      <c r="AA62" s="49">
        <v>0</v>
      </c>
      <c r="AB62" s="41">
        <v>0</v>
      </c>
      <c r="AC62" s="49">
        <v>0</v>
      </c>
      <c r="AD62" s="41">
        <v>0.56799999999999995</v>
      </c>
      <c r="AE62" s="49">
        <v>0.247</v>
      </c>
      <c r="AF62" s="41">
        <v>0.432</v>
      </c>
      <c r="AG62" s="49">
        <v>0.753</v>
      </c>
    </row>
    <row r="66" spans="1:33" ht="29.25" customHeight="1" x14ac:dyDescent="0.25">
      <c r="A66" s="7"/>
      <c r="B66" s="84" t="s">
        <v>15</v>
      </c>
      <c r="C66" s="85"/>
      <c r="D66" s="109" t="s">
        <v>16</v>
      </c>
      <c r="E66" s="110"/>
      <c r="F66" s="84" t="s">
        <v>17</v>
      </c>
      <c r="G66" s="85"/>
      <c r="H66" s="84" t="s">
        <v>18</v>
      </c>
      <c r="I66" s="85"/>
      <c r="J66" s="84" t="s">
        <v>19</v>
      </c>
      <c r="K66" s="85"/>
      <c r="L66" s="84" t="s">
        <v>20</v>
      </c>
      <c r="M66" s="85"/>
      <c r="N66" s="84" t="s">
        <v>21</v>
      </c>
      <c r="O66" s="85"/>
      <c r="P66" s="108" t="s">
        <v>23</v>
      </c>
      <c r="Q66" s="108"/>
      <c r="R66" s="84" t="s">
        <v>24</v>
      </c>
      <c r="S66" s="85"/>
      <c r="T66" s="84" t="s">
        <v>25</v>
      </c>
      <c r="U66" s="85"/>
      <c r="V66" s="84" t="s">
        <v>26</v>
      </c>
      <c r="W66" s="85"/>
      <c r="X66" s="84" t="s">
        <v>27</v>
      </c>
      <c r="Y66" s="85"/>
      <c r="Z66" s="84" t="s">
        <v>31</v>
      </c>
      <c r="AA66" s="85"/>
      <c r="AB66" s="84" t="s">
        <v>30</v>
      </c>
      <c r="AC66" s="85"/>
      <c r="AD66" s="84" t="s">
        <v>28</v>
      </c>
      <c r="AE66" s="85"/>
      <c r="AF66" s="84" t="s">
        <v>29</v>
      </c>
      <c r="AG66" s="86"/>
    </row>
    <row r="67" spans="1:33" x14ac:dyDescent="0.25">
      <c r="A67" s="2"/>
      <c r="B67" s="3">
        <v>2016</v>
      </c>
      <c r="C67" s="15">
        <v>2017</v>
      </c>
      <c r="D67" s="3">
        <v>2016</v>
      </c>
      <c r="E67" s="15">
        <v>2017</v>
      </c>
      <c r="F67" s="3">
        <v>2016</v>
      </c>
      <c r="G67" s="15">
        <v>2017</v>
      </c>
      <c r="H67" s="3">
        <v>2016</v>
      </c>
      <c r="I67" s="15">
        <v>2017</v>
      </c>
      <c r="J67" s="3">
        <v>2016</v>
      </c>
      <c r="K67" s="9">
        <v>2017</v>
      </c>
      <c r="L67" s="3">
        <v>2016</v>
      </c>
      <c r="M67" s="3">
        <v>2017</v>
      </c>
      <c r="N67" s="3">
        <v>2016</v>
      </c>
      <c r="O67" s="9">
        <v>2017</v>
      </c>
      <c r="P67" s="3">
        <v>2016</v>
      </c>
      <c r="Q67" s="9">
        <v>2017</v>
      </c>
      <c r="R67" s="3">
        <v>2016</v>
      </c>
      <c r="S67" s="9">
        <v>2017</v>
      </c>
      <c r="T67" s="3">
        <v>2016</v>
      </c>
      <c r="U67" s="9">
        <v>2017</v>
      </c>
      <c r="V67" s="3">
        <v>2016</v>
      </c>
      <c r="W67" s="3">
        <v>2017</v>
      </c>
      <c r="X67" s="3">
        <v>2016</v>
      </c>
      <c r="Y67" s="9">
        <v>2017</v>
      </c>
      <c r="Z67" s="3">
        <v>2016</v>
      </c>
      <c r="AA67" s="9">
        <v>2017</v>
      </c>
      <c r="AB67" s="3">
        <v>2016</v>
      </c>
      <c r="AC67" s="9">
        <v>2017</v>
      </c>
      <c r="AD67" s="3">
        <v>2016</v>
      </c>
      <c r="AE67" s="9">
        <v>2017</v>
      </c>
      <c r="AF67" s="3">
        <v>2016</v>
      </c>
      <c r="AG67" s="10">
        <v>2017</v>
      </c>
    </row>
    <row r="68" spans="1:33" x14ac:dyDescent="0.25">
      <c r="A68" s="4" t="s">
        <v>34</v>
      </c>
      <c r="B68" s="2"/>
      <c r="C68" s="16"/>
      <c r="D68" s="2"/>
      <c r="E68" s="16"/>
      <c r="F68" s="2"/>
      <c r="G68" s="16"/>
      <c r="H68" s="2"/>
      <c r="I68" s="16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11"/>
    </row>
    <row r="69" spans="1:33" x14ac:dyDescent="0.25">
      <c r="A69" s="4" t="s">
        <v>0</v>
      </c>
      <c r="B69" s="41">
        <v>0</v>
      </c>
      <c r="C69" s="44">
        <v>0</v>
      </c>
      <c r="D69" s="41">
        <v>0</v>
      </c>
      <c r="E69" s="44">
        <v>0</v>
      </c>
      <c r="F69" s="41">
        <v>0.33300000000000002</v>
      </c>
      <c r="G69" s="44">
        <v>0.18</v>
      </c>
      <c r="H69" s="41">
        <v>0.66700000000000004</v>
      </c>
      <c r="I69" s="44">
        <v>0.82</v>
      </c>
      <c r="J69" s="87"/>
      <c r="K69" s="88"/>
      <c r="L69" s="88"/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  <c r="Y69" s="88"/>
      <c r="Z69" s="88"/>
      <c r="AA69" s="88"/>
      <c r="AB69" s="88"/>
      <c r="AC69" s="88"/>
      <c r="AD69" s="88"/>
      <c r="AE69" s="88"/>
      <c r="AF69" s="88"/>
      <c r="AG69" s="89"/>
    </row>
    <row r="70" spans="1:33" x14ac:dyDescent="0.25">
      <c r="A70" s="4" t="s">
        <v>1</v>
      </c>
      <c r="B70" s="41">
        <v>0</v>
      </c>
      <c r="C70" s="44">
        <v>0</v>
      </c>
      <c r="D70" s="41">
        <v>0</v>
      </c>
      <c r="E70" s="44">
        <v>0</v>
      </c>
      <c r="F70" s="41">
        <v>0.56699999999999995</v>
      </c>
      <c r="G70" s="44">
        <v>0.14699999999999999</v>
      </c>
      <c r="H70" s="41">
        <v>0.433</v>
      </c>
      <c r="I70" s="44">
        <v>0.85299999999999998</v>
      </c>
      <c r="J70" s="90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91"/>
      <c r="AD70" s="91"/>
      <c r="AE70" s="91"/>
      <c r="AF70" s="91"/>
      <c r="AG70" s="92"/>
    </row>
    <row r="71" spans="1:33" x14ac:dyDescent="0.25">
      <c r="A71" s="4" t="s">
        <v>2</v>
      </c>
      <c r="B71" s="41">
        <v>0</v>
      </c>
      <c r="C71" s="44">
        <v>0</v>
      </c>
      <c r="D71" s="41">
        <v>0</v>
      </c>
      <c r="E71" s="44">
        <v>7.0000000000000001E-3</v>
      </c>
      <c r="F71" s="41">
        <v>0.68300000000000005</v>
      </c>
      <c r="G71" s="44">
        <v>0.36699999999999999</v>
      </c>
      <c r="H71" s="41">
        <v>0.317</v>
      </c>
      <c r="I71" s="44">
        <v>0.626</v>
      </c>
      <c r="J71" s="90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91"/>
      <c r="AF71" s="91"/>
      <c r="AG71" s="92"/>
    </row>
    <row r="72" spans="1:33" x14ac:dyDescent="0.25">
      <c r="A72" s="4" t="s">
        <v>3</v>
      </c>
      <c r="B72" s="41">
        <v>0</v>
      </c>
      <c r="C72" s="44">
        <v>0</v>
      </c>
      <c r="D72" s="41">
        <v>0</v>
      </c>
      <c r="E72" s="44">
        <v>0</v>
      </c>
      <c r="F72" s="41">
        <v>0.2</v>
      </c>
      <c r="G72" s="44">
        <v>8.6999999999999994E-2</v>
      </c>
      <c r="H72" s="41">
        <v>0.8</v>
      </c>
      <c r="I72" s="44">
        <v>0.91300000000000003</v>
      </c>
      <c r="J72" s="90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91"/>
      <c r="AF72" s="91"/>
      <c r="AG72" s="92"/>
    </row>
    <row r="73" spans="1:33" x14ac:dyDescent="0.25">
      <c r="A73" s="4" t="s">
        <v>4</v>
      </c>
      <c r="B73" s="41">
        <v>0</v>
      </c>
      <c r="C73" s="44">
        <v>0</v>
      </c>
      <c r="D73" s="41">
        <v>0.1</v>
      </c>
      <c r="E73" s="44">
        <v>1.2999999999999999E-2</v>
      </c>
      <c r="F73" s="41">
        <v>0.7</v>
      </c>
      <c r="G73" s="44">
        <v>0.22</v>
      </c>
      <c r="H73" s="41">
        <v>0.2</v>
      </c>
      <c r="I73" s="44">
        <v>0.76700000000000002</v>
      </c>
      <c r="J73" s="93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4"/>
      <c r="Z73" s="94"/>
      <c r="AA73" s="94"/>
      <c r="AB73" s="94"/>
      <c r="AC73" s="94"/>
      <c r="AD73" s="94"/>
      <c r="AE73" s="94"/>
      <c r="AF73" s="94"/>
      <c r="AG73" s="95"/>
    </row>
    <row r="74" spans="1:33" x14ac:dyDescent="0.25">
      <c r="A74" s="4" t="s">
        <v>5</v>
      </c>
      <c r="B74" s="96"/>
      <c r="C74" s="97"/>
      <c r="D74" s="97"/>
      <c r="E74" s="97"/>
      <c r="F74" s="97"/>
      <c r="G74" s="97"/>
      <c r="H74" s="97"/>
      <c r="I74" s="98"/>
      <c r="J74" s="41">
        <v>0.6</v>
      </c>
      <c r="K74" s="44">
        <v>0.96699999999999997</v>
      </c>
      <c r="L74" s="41">
        <v>0.4</v>
      </c>
      <c r="M74" s="44">
        <v>3.3000000000000002E-2</v>
      </c>
      <c r="N74" s="41">
        <v>0</v>
      </c>
      <c r="O74" s="44">
        <v>0</v>
      </c>
      <c r="P74" s="87"/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88"/>
      <c r="AD74" s="88"/>
      <c r="AE74" s="88"/>
      <c r="AF74" s="88"/>
      <c r="AG74" s="89"/>
    </row>
    <row r="75" spans="1:33" x14ac:dyDescent="0.25">
      <c r="A75" s="4" t="s">
        <v>6</v>
      </c>
      <c r="B75" s="99"/>
      <c r="C75" s="100"/>
      <c r="D75" s="100"/>
      <c r="E75" s="100"/>
      <c r="F75" s="100"/>
      <c r="G75" s="100"/>
      <c r="H75" s="100"/>
      <c r="I75" s="101"/>
      <c r="J75" s="41">
        <v>0.29199999999999998</v>
      </c>
      <c r="K75" s="44">
        <v>0.78700000000000003</v>
      </c>
      <c r="L75" s="45">
        <v>0.45800000000000002</v>
      </c>
      <c r="M75" s="44">
        <v>0.21299999999999999</v>
      </c>
      <c r="N75" s="41">
        <v>0.25</v>
      </c>
      <c r="O75" s="44">
        <v>0</v>
      </c>
      <c r="P75" s="90"/>
      <c r="Q75" s="91"/>
      <c r="R75" s="91"/>
      <c r="S75" s="91"/>
      <c r="T75" s="91"/>
      <c r="U75" s="91"/>
      <c r="V75" s="91"/>
      <c r="W75" s="91"/>
      <c r="X75" s="91"/>
      <c r="Y75" s="91"/>
      <c r="Z75" s="91"/>
      <c r="AA75" s="91"/>
      <c r="AB75" s="91"/>
      <c r="AC75" s="91"/>
      <c r="AD75" s="91"/>
      <c r="AE75" s="91"/>
      <c r="AF75" s="91"/>
      <c r="AG75" s="92"/>
    </row>
    <row r="76" spans="1:33" x14ac:dyDescent="0.25">
      <c r="A76" s="4" t="s">
        <v>7</v>
      </c>
      <c r="B76" s="99"/>
      <c r="C76" s="100"/>
      <c r="D76" s="100"/>
      <c r="E76" s="100"/>
      <c r="F76" s="100"/>
      <c r="G76" s="100"/>
      <c r="H76" s="100"/>
      <c r="I76" s="101"/>
      <c r="J76" s="41">
        <v>0.7</v>
      </c>
      <c r="K76" s="46">
        <v>0.90700000000000003</v>
      </c>
      <c r="L76" s="41">
        <v>0.26700000000000002</v>
      </c>
      <c r="M76" s="44">
        <v>9.2999999999999999E-2</v>
      </c>
      <c r="N76" s="41">
        <v>3.3000000000000002E-2</v>
      </c>
      <c r="O76" s="44">
        <v>0</v>
      </c>
      <c r="P76" s="90"/>
      <c r="Q76" s="91"/>
      <c r="R76" s="91"/>
      <c r="S76" s="91"/>
      <c r="T76" s="91"/>
      <c r="U76" s="91"/>
      <c r="V76" s="91"/>
      <c r="W76" s="91"/>
      <c r="X76" s="91"/>
      <c r="Y76" s="91"/>
      <c r="Z76" s="91"/>
      <c r="AA76" s="91"/>
      <c r="AB76" s="91"/>
      <c r="AC76" s="91"/>
      <c r="AD76" s="91"/>
      <c r="AE76" s="91"/>
      <c r="AF76" s="91"/>
      <c r="AG76" s="92"/>
    </row>
    <row r="77" spans="1:33" x14ac:dyDescent="0.25">
      <c r="A77" s="4" t="s">
        <v>8</v>
      </c>
      <c r="B77" s="99"/>
      <c r="C77" s="100"/>
      <c r="D77" s="100"/>
      <c r="E77" s="100"/>
      <c r="F77" s="100"/>
      <c r="G77" s="100"/>
      <c r="H77" s="100"/>
      <c r="I77" s="101"/>
      <c r="J77" s="41">
        <v>0</v>
      </c>
      <c r="K77" s="44">
        <v>0</v>
      </c>
      <c r="L77" s="41">
        <v>0</v>
      </c>
      <c r="M77" s="47">
        <v>0</v>
      </c>
      <c r="N77" s="41">
        <v>1</v>
      </c>
      <c r="O77" s="47">
        <v>1</v>
      </c>
      <c r="P77" s="90"/>
      <c r="Q77" s="91"/>
      <c r="R77" s="91"/>
      <c r="S77" s="91"/>
      <c r="T77" s="91"/>
      <c r="U77" s="91"/>
      <c r="V77" s="91"/>
      <c r="W77" s="91"/>
      <c r="X77" s="91"/>
      <c r="Y77" s="91"/>
      <c r="Z77" s="91"/>
      <c r="AA77" s="91"/>
      <c r="AB77" s="91"/>
      <c r="AC77" s="91"/>
      <c r="AD77" s="91"/>
      <c r="AE77" s="91"/>
      <c r="AF77" s="91"/>
      <c r="AG77" s="92"/>
    </row>
    <row r="78" spans="1:33" x14ac:dyDescent="0.25">
      <c r="A78" s="4" t="s">
        <v>9</v>
      </c>
      <c r="B78" s="99"/>
      <c r="C78" s="100"/>
      <c r="D78" s="100"/>
      <c r="E78" s="100"/>
      <c r="F78" s="100"/>
      <c r="G78" s="100"/>
      <c r="H78" s="100"/>
      <c r="I78" s="101"/>
      <c r="J78" s="41">
        <v>0</v>
      </c>
      <c r="K78" s="44">
        <v>0</v>
      </c>
      <c r="L78" s="41">
        <v>0</v>
      </c>
      <c r="M78" s="44">
        <v>0</v>
      </c>
      <c r="N78" s="41">
        <v>1</v>
      </c>
      <c r="O78" s="44">
        <v>1</v>
      </c>
      <c r="P78" s="90"/>
      <c r="Q78" s="91"/>
      <c r="R78" s="91"/>
      <c r="S78" s="91"/>
      <c r="T78" s="91"/>
      <c r="U78" s="91"/>
      <c r="V78" s="91"/>
      <c r="W78" s="91"/>
      <c r="X78" s="91"/>
      <c r="Y78" s="91"/>
      <c r="Z78" s="91"/>
      <c r="AA78" s="91"/>
      <c r="AB78" s="91"/>
      <c r="AC78" s="91"/>
      <c r="AD78" s="91"/>
      <c r="AE78" s="91"/>
      <c r="AF78" s="91"/>
      <c r="AG78" s="92"/>
    </row>
    <row r="79" spans="1:33" x14ac:dyDescent="0.25">
      <c r="A79" s="4" t="s">
        <v>10</v>
      </c>
      <c r="B79" s="99"/>
      <c r="C79" s="100"/>
      <c r="D79" s="100"/>
      <c r="E79" s="100"/>
      <c r="F79" s="100"/>
      <c r="G79" s="100"/>
      <c r="H79" s="100"/>
      <c r="I79" s="101"/>
      <c r="J79" s="41">
        <v>0</v>
      </c>
      <c r="K79" s="44">
        <v>0</v>
      </c>
      <c r="L79" s="41">
        <v>0</v>
      </c>
      <c r="M79" s="44">
        <v>0</v>
      </c>
      <c r="N79" s="41">
        <v>1</v>
      </c>
      <c r="O79" s="47">
        <v>1</v>
      </c>
      <c r="P79" s="90"/>
      <c r="Q79" s="91"/>
      <c r="R79" s="91"/>
      <c r="S79" s="91"/>
      <c r="T79" s="91"/>
      <c r="U79" s="91"/>
      <c r="V79" s="91"/>
      <c r="W79" s="91"/>
      <c r="X79" s="91"/>
      <c r="Y79" s="91"/>
      <c r="Z79" s="91"/>
      <c r="AA79" s="91"/>
      <c r="AB79" s="91"/>
      <c r="AC79" s="91"/>
      <c r="AD79" s="91"/>
      <c r="AE79" s="91"/>
      <c r="AF79" s="91"/>
      <c r="AG79" s="92"/>
    </row>
    <row r="80" spans="1:33" x14ac:dyDescent="0.25">
      <c r="A80" s="5" t="s">
        <v>11</v>
      </c>
      <c r="B80" s="99"/>
      <c r="C80" s="100"/>
      <c r="D80" s="100"/>
      <c r="E80" s="100"/>
      <c r="F80" s="100"/>
      <c r="G80" s="100"/>
      <c r="H80" s="100"/>
      <c r="I80" s="101"/>
      <c r="J80" s="41">
        <v>0</v>
      </c>
      <c r="K80" s="44">
        <v>0</v>
      </c>
      <c r="L80" s="41">
        <v>0.91700000000000004</v>
      </c>
      <c r="M80" s="44">
        <v>0</v>
      </c>
      <c r="N80" s="41">
        <v>8.3000000000000004E-2</v>
      </c>
      <c r="O80" s="44">
        <v>1</v>
      </c>
      <c r="P80" s="90"/>
      <c r="Q80" s="91"/>
      <c r="R80" s="91"/>
      <c r="S80" s="91"/>
      <c r="T80" s="91"/>
      <c r="U80" s="91"/>
      <c r="V80" s="91"/>
      <c r="W80" s="91"/>
      <c r="X80" s="91"/>
      <c r="Y80" s="91"/>
      <c r="Z80" s="91"/>
      <c r="AA80" s="91"/>
      <c r="AB80" s="91"/>
      <c r="AC80" s="91"/>
      <c r="AD80" s="91"/>
      <c r="AE80" s="91"/>
      <c r="AF80" s="91"/>
      <c r="AG80" s="92"/>
    </row>
    <row r="81" spans="1:33" x14ac:dyDescent="0.25">
      <c r="A81" s="5" t="s">
        <v>12</v>
      </c>
      <c r="B81" s="99"/>
      <c r="C81" s="100"/>
      <c r="D81" s="100"/>
      <c r="E81" s="100"/>
      <c r="F81" s="100"/>
      <c r="G81" s="100"/>
      <c r="H81" s="100"/>
      <c r="I81" s="101"/>
      <c r="J81" s="41">
        <v>0.86699999999999999</v>
      </c>
      <c r="K81" s="44">
        <v>0.84</v>
      </c>
      <c r="L81" s="41">
        <v>0.13300000000000001</v>
      </c>
      <c r="M81" s="44">
        <v>0.16</v>
      </c>
      <c r="N81" s="41">
        <v>0</v>
      </c>
      <c r="O81" s="44">
        <v>0</v>
      </c>
      <c r="P81" s="93"/>
      <c r="Q81" s="94"/>
      <c r="R81" s="94"/>
      <c r="S81" s="94"/>
      <c r="T81" s="94"/>
      <c r="U81" s="94"/>
      <c r="V81" s="94"/>
      <c r="W81" s="94"/>
      <c r="X81" s="94"/>
      <c r="Y81" s="94"/>
      <c r="Z81" s="94"/>
      <c r="AA81" s="94"/>
      <c r="AB81" s="94"/>
      <c r="AC81" s="94"/>
      <c r="AD81" s="94"/>
      <c r="AE81" s="94"/>
      <c r="AF81" s="94"/>
      <c r="AG81" s="95"/>
    </row>
    <row r="82" spans="1:33" x14ac:dyDescent="0.25">
      <c r="A82" s="4" t="s">
        <v>13</v>
      </c>
      <c r="B82" s="99"/>
      <c r="C82" s="100"/>
      <c r="D82" s="100"/>
      <c r="E82" s="100"/>
      <c r="F82" s="100"/>
      <c r="G82" s="100"/>
      <c r="H82" s="100"/>
      <c r="I82" s="101"/>
      <c r="J82" s="87"/>
      <c r="K82" s="88"/>
      <c r="L82" s="88"/>
      <c r="M82" s="88"/>
      <c r="N82" s="88"/>
      <c r="O82" s="89"/>
      <c r="P82" s="48">
        <v>0</v>
      </c>
      <c r="Q82" s="49">
        <v>0</v>
      </c>
      <c r="R82" s="41">
        <v>0</v>
      </c>
      <c r="S82" s="49">
        <v>0</v>
      </c>
      <c r="T82" s="41">
        <v>0.23300000000000001</v>
      </c>
      <c r="U82" s="49">
        <v>3.3000000000000002E-2</v>
      </c>
      <c r="V82" s="41">
        <v>0.433</v>
      </c>
      <c r="W82" s="49">
        <v>0.41299999999999998</v>
      </c>
      <c r="X82" s="41">
        <v>0.33400000000000002</v>
      </c>
      <c r="Y82" s="49">
        <v>0.55400000000000005</v>
      </c>
      <c r="Z82" s="105"/>
      <c r="AA82" s="106"/>
      <c r="AB82" s="106"/>
      <c r="AC82" s="106"/>
      <c r="AD82" s="106"/>
      <c r="AE82" s="106"/>
      <c r="AF82" s="106"/>
      <c r="AG82" s="107"/>
    </row>
    <row r="83" spans="1:33" x14ac:dyDescent="0.25">
      <c r="A83" s="6" t="s">
        <v>14</v>
      </c>
      <c r="B83" s="102"/>
      <c r="C83" s="103"/>
      <c r="D83" s="103"/>
      <c r="E83" s="103"/>
      <c r="F83" s="103"/>
      <c r="G83" s="103"/>
      <c r="H83" s="103"/>
      <c r="I83" s="104"/>
      <c r="J83" s="93"/>
      <c r="K83" s="94"/>
      <c r="L83" s="94"/>
      <c r="M83" s="94"/>
      <c r="N83" s="94"/>
      <c r="O83" s="95"/>
      <c r="P83" s="105"/>
      <c r="Q83" s="106"/>
      <c r="R83" s="106"/>
      <c r="S83" s="106"/>
      <c r="T83" s="106"/>
      <c r="U83" s="106"/>
      <c r="V83" s="106"/>
      <c r="W83" s="106"/>
      <c r="X83" s="106"/>
      <c r="Y83" s="107"/>
      <c r="Z83" s="41">
        <v>0</v>
      </c>
      <c r="AA83" s="49"/>
      <c r="AB83" s="41">
        <v>1.2999999999999999E-2</v>
      </c>
      <c r="AC83" s="49"/>
      <c r="AD83" s="41">
        <v>0.18</v>
      </c>
      <c r="AE83" s="49"/>
      <c r="AF83" s="41">
        <v>0.80700000000000005</v>
      </c>
      <c r="AG83" s="50"/>
    </row>
    <row r="88" spans="1:33" ht="30" customHeight="1" x14ac:dyDescent="0.25">
      <c r="A88" s="7"/>
      <c r="B88" s="84" t="s">
        <v>15</v>
      </c>
      <c r="C88" s="85"/>
      <c r="D88" s="109" t="s">
        <v>16</v>
      </c>
      <c r="E88" s="110"/>
      <c r="F88" s="84" t="s">
        <v>17</v>
      </c>
      <c r="G88" s="85"/>
      <c r="H88" s="84" t="s">
        <v>18</v>
      </c>
      <c r="I88" s="85"/>
      <c r="J88" s="84" t="s">
        <v>19</v>
      </c>
      <c r="K88" s="85"/>
      <c r="L88" s="84" t="s">
        <v>20</v>
      </c>
      <c r="M88" s="85"/>
      <c r="N88" s="84" t="s">
        <v>21</v>
      </c>
      <c r="O88" s="85"/>
      <c r="P88" s="108" t="s">
        <v>23</v>
      </c>
      <c r="Q88" s="108"/>
      <c r="R88" s="84" t="s">
        <v>24</v>
      </c>
      <c r="S88" s="85"/>
      <c r="T88" s="84" t="s">
        <v>25</v>
      </c>
      <c r="U88" s="85"/>
      <c r="V88" s="84" t="s">
        <v>26</v>
      </c>
      <c r="W88" s="85"/>
      <c r="X88" s="84" t="s">
        <v>27</v>
      </c>
      <c r="Y88" s="85"/>
      <c r="Z88" s="84" t="s">
        <v>31</v>
      </c>
      <c r="AA88" s="85"/>
      <c r="AB88" s="84" t="s">
        <v>30</v>
      </c>
      <c r="AC88" s="85"/>
      <c r="AD88" s="84" t="s">
        <v>28</v>
      </c>
      <c r="AE88" s="85"/>
      <c r="AF88" s="84" t="s">
        <v>29</v>
      </c>
      <c r="AG88" s="86"/>
    </row>
    <row r="89" spans="1:33" x14ac:dyDescent="0.25">
      <c r="A89" s="2"/>
      <c r="B89" s="3">
        <v>2016</v>
      </c>
      <c r="C89" s="15">
        <v>2017</v>
      </c>
      <c r="D89" s="3">
        <v>2016</v>
      </c>
      <c r="E89" s="15">
        <v>2017</v>
      </c>
      <c r="F89" s="3">
        <v>2016</v>
      </c>
      <c r="G89" s="15">
        <v>2017</v>
      </c>
      <c r="H89" s="3">
        <v>2016</v>
      </c>
      <c r="I89" s="15">
        <v>2017</v>
      </c>
      <c r="J89" s="3">
        <v>2016</v>
      </c>
      <c r="K89" s="9">
        <v>2017</v>
      </c>
      <c r="L89" s="3">
        <v>2016</v>
      </c>
      <c r="M89" s="3">
        <v>2017</v>
      </c>
      <c r="N89" s="3">
        <v>2016</v>
      </c>
      <c r="O89" s="9">
        <v>2017</v>
      </c>
      <c r="P89" s="3">
        <v>2016</v>
      </c>
      <c r="Q89" s="9">
        <v>2017</v>
      </c>
      <c r="R89" s="3">
        <v>2016</v>
      </c>
      <c r="S89" s="9">
        <v>2017</v>
      </c>
      <c r="T89" s="3">
        <v>2016</v>
      </c>
      <c r="U89" s="9">
        <v>2017</v>
      </c>
      <c r="V89" s="3">
        <v>2016</v>
      </c>
      <c r="W89" s="3">
        <v>2017</v>
      </c>
      <c r="X89" s="3">
        <v>2016</v>
      </c>
      <c r="Y89" s="9">
        <v>2017</v>
      </c>
      <c r="Z89" s="3">
        <v>2016</v>
      </c>
      <c r="AA89" s="9">
        <v>2017</v>
      </c>
      <c r="AB89" s="3">
        <v>2016</v>
      </c>
      <c r="AC89" s="9">
        <v>2017</v>
      </c>
      <c r="AD89" s="3">
        <v>2016</v>
      </c>
      <c r="AE89" s="9">
        <v>2017</v>
      </c>
      <c r="AF89" s="3">
        <v>2016</v>
      </c>
      <c r="AG89" s="10">
        <v>2017</v>
      </c>
    </row>
    <row r="90" spans="1:33" x14ac:dyDescent="0.25">
      <c r="A90" s="4" t="s">
        <v>35</v>
      </c>
      <c r="B90" s="2"/>
      <c r="C90" s="16"/>
      <c r="D90" s="2"/>
      <c r="E90" s="16"/>
      <c r="F90" s="2"/>
      <c r="G90" s="16"/>
      <c r="H90" s="2"/>
      <c r="I90" s="16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11"/>
    </row>
    <row r="91" spans="1:33" x14ac:dyDescent="0.25">
      <c r="A91" s="4" t="s">
        <v>0</v>
      </c>
      <c r="B91" s="41">
        <v>0</v>
      </c>
      <c r="C91" s="44">
        <v>0</v>
      </c>
      <c r="D91" s="41">
        <v>0.19</v>
      </c>
      <c r="E91" s="44">
        <v>3.3000000000000002E-2</v>
      </c>
      <c r="F91" s="41">
        <v>0.59</v>
      </c>
      <c r="G91" s="44">
        <v>0.20699999999999999</v>
      </c>
      <c r="H91" s="41">
        <v>0.22</v>
      </c>
      <c r="I91" s="44">
        <v>0.76</v>
      </c>
      <c r="J91" s="87"/>
      <c r="K91" s="88"/>
      <c r="L91" s="88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  <c r="AA91" s="88"/>
      <c r="AB91" s="88"/>
      <c r="AC91" s="88"/>
      <c r="AD91" s="88"/>
      <c r="AE91" s="88"/>
      <c r="AF91" s="88"/>
      <c r="AG91" s="89"/>
    </row>
    <row r="92" spans="1:33" x14ac:dyDescent="0.25">
      <c r="A92" s="4" t="s">
        <v>1</v>
      </c>
      <c r="B92" s="41">
        <v>0</v>
      </c>
      <c r="C92" s="44">
        <v>0</v>
      </c>
      <c r="D92" s="41">
        <v>2.5000000000000001E-2</v>
      </c>
      <c r="E92" s="44">
        <v>1.2999999999999999E-2</v>
      </c>
      <c r="F92" s="41">
        <v>0.61</v>
      </c>
      <c r="G92" s="44">
        <v>0.65300000000000002</v>
      </c>
      <c r="H92" s="41">
        <v>0.36499999999999999</v>
      </c>
      <c r="I92" s="44">
        <v>0.33400000000000002</v>
      </c>
      <c r="J92" s="90"/>
      <c r="K92" s="91"/>
      <c r="L92" s="91"/>
      <c r="M92" s="91"/>
      <c r="N92" s="91"/>
      <c r="O92" s="91"/>
      <c r="P92" s="91"/>
      <c r="Q92" s="91"/>
      <c r="R92" s="91"/>
      <c r="S92" s="91"/>
      <c r="T92" s="91"/>
      <c r="U92" s="91"/>
      <c r="V92" s="91"/>
      <c r="W92" s="91"/>
      <c r="X92" s="91"/>
      <c r="Y92" s="91"/>
      <c r="Z92" s="91"/>
      <c r="AA92" s="91"/>
      <c r="AB92" s="91"/>
      <c r="AC92" s="91"/>
      <c r="AD92" s="91"/>
      <c r="AE92" s="91"/>
      <c r="AF92" s="91"/>
      <c r="AG92" s="92"/>
    </row>
    <row r="93" spans="1:33" x14ac:dyDescent="0.25">
      <c r="A93" s="4" t="s">
        <v>2</v>
      </c>
      <c r="B93" s="41">
        <v>0</v>
      </c>
      <c r="C93" s="44">
        <v>0</v>
      </c>
      <c r="D93" s="41">
        <v>7.0000000000000007E-2</v>
      </c>
      <c r="E93" s="44">
        <v>7.2999999999999995E-2</v>
      </c>
      <c r="F93" s="41">
        <v>0.64</v>
      </c>
      <c r="G93" s="44">
        <v>0.44</v>
      </c>
      <c r="H93" s="41">
        <v>0.28999999999999998</v>
      </c>
      <c r="I93" s="44">
        <v>0.48699999999999999</v>
      </c>
      <c r="J93" s="90"/>
      <c r="K93" s="91"/>
      <c r="L93" s="91"/>
      <c r="M93" s="91"/>
      <c r="N93" s="91"/>
      <c r="O93" s="91"/>
      <c r="P93" s="91"/>
      <c r="Q93" s="91"/>
      <c r="R93" s="91"/>
      <c r="S93" s="91"/>
      <c r="T93" s="91"/>
      <c r="U93" s="91"/>
      <c r="V93" s="91"/>
      <c r="W93" s="91"/>
      <c r="X93" s="91"/>
      <c r="Y93" s="91"/>
      <c r="Z93" s="91"/>
      <c r="AA93" s="91"/>
      <c r="AB93" s="91"/>
      <c r="AC93" s="91"/>
      <c r="AD93" s="91"/>
      <c r="AE93" s="91"/>
      <c r="AF93" s="91"/>
      <c r="AG93" s="92"/>
    </row>
    <row r="94" spans="1:33" x14ac:dyDescent="0.25">
      <c r="A94" s="4" t="s">
        <v>3</v>
      </c>
      <c r="B94" s="41">
        <v>0</v>
      </c>
      <c r="C94" s="44">
        <v>0</v>
      </c>
      <c r="D94" s="41">
        <v>0.18</v>
      </c>
      <c r="E94" s="44">
        <v>1.2999999999999999E-2</v>
      </c>
      <c r="F94" s="41">
        <v>0.55000000000000004</v>
      </c>
      <c r="G94" s="44">
        <v>0.49299999999999999</v>
      </c>
      <c r="H94" s="41">
        <v>0.27</v>
      </c>
      <c r="I94" s="44">
        <v>0.49399999999999999</v>
      </c>
      <c r="J94" s="90"/>
      <c r="K94" s="91"/>
      <c r="L94" s="91"/>
      <c r="M94" s="91"/>
      <c r="N94" s="91"/>
      <c r="O94" s="91"/>
      <c r="P94" s="91"/>
      <c r="Q94" s="91"/>
      <c r="R94" s="91"/>
      <c r="S94" s="91"/>
      <c r="T94" s="91"/>
      <c r="U94" s="91"/>
      <c r="V94" s="91"/>
      <c r="W94" s="91"/>
      <c r="X94" s="91"/>
      <c r="Y94" s="91"/>
      <c r="Z94" s="91"/>
      <c r="AA94" s="91"/>
      <c r="AB94" s="91"/>
      <c r="AC94" s="91"/>
      <c r="AD94" s="91"/>
      <c r="AE94" s="91"/>
      <c r="AF94" s="91"/>
      <c r="AG94" s="92"/>
    </row>
    <row r="95" spans="1:33" x14ac:dyDescent="0.25">
      <c r="A95" s="4" t="s">
        <v>4</v>
      </c>
      <c r="B95" s="41">
        <v>0</v>
      </c>
      <c r="C95" s="44">
        <v>0</v>
      </c>
      <c r="D95" s="41">
        <v>0.21</v>
      </c>
      <c r="E95" s="44">
        <v>0.28000000000000003</v>
      </c>
      <c r="F95" s="41">
        <v>0.76</v>
      </c>
      <c r="G95" s="44">
        <v>0.68</v>
      </c>
      <c r="H95" s="41">
        <v>0.03</v>
      </c>
      <c r="I95" s="44">
        <v>0.04</v>
      </c>
      <c r="J95" s="93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  <c r="V95" s="94"/>
      <c r="W95" s="94"/>
      <c r="X95" s="94"/>
      <c r="Y95" s="94"/>
      <c r="Z95" s="94"/>
      <c r="AA95" s="94"/>
      <c r="AB95" s="94"/>
      <c r="AC95" s="94"/>
      <c r="AD95" s="94"/>
      <c r="AE95" s="94"/>
      <c r="AF95" s="94"/>
      <c r="AG95" s="95"/>
    </row>
    <row r="96" spans="1:33" x14ac:dyDescent="0.25">
      <c r="A96" s="4" t="s">
        <v>5</v>
      </c>
      <c r="B96" s="96"/>
      <c r="C96" s="97"/>
      <c r="D96" s="97"/>
      <c r="E96" s="97"/>
      <c r="F96" s="97"/>
      <c r="G96" s="97"/>
      <c r="H96" s="97"/>
      <c r="I96" s="98"/>
      <c r="J96" s="41">
        <v>0.625</v>
      </c>
      <c r="K96" s="44">
        <v>0.873</v>
      </c>
      <c r="L96" s="41">
        <v>0.375</v>
      </c>
      <c r="M96" s="44">
        <v>0.127</v>
      </c>
      <c r="N96" s="41">
        <v>0</v>
      </c>
      <c r="O96" s="44">
        <v>0</v>
      </c>
      <c r="P96" s="87"/>
      <c r="Q96" s="88"/>
      <c r="R96" s="88"/>
      <c r="S96" s="88"/>
      <c r="T96" s="88"/>
      <c r="U96" s="88"/>
      <c r="V96" s="88"/>
      <c r="W96" s="88"/>
      <c r="X96" s="88"/>
      <c r="Y96" s="88"/>
      <c r="Z96" s="88"/>
      <c r="AA96" s="88"/>
      <c r="AB96" s="88"/>
      <c r="AC96" s="88"/>
      <c r="AD96" s="88"/>
      <c r="AE96" s="88"/>
      <c r="AF96" s="88"/>
      <c r="AG96" s="89"/>
    </row>
    <row r="97" spans="1:33" x14ac:dyDescent="0.25">
      <c r="A97" s="4" t="s">
        <v>6</v>
      </c>
      <c r="B97" s="99"/>
      <c r="C97" s="100"/>
      <c r="D97" s="100"/>
      <c r="E97" s="100"/>
      <c r="F97" s="100"/>
      <c r="G97" s="100"/>
      <c r="H97" s="100"/>
      <c r="I97" s="101"/>
      <c r="J97" s="41">
        <v>0.52</v>
      </c>
      <c r="K97" s="44">
        <v>0.92</v>
      </c>
      <c r="L97" s="45">
        <v>0.44</v>
      </c>
      <c r="M97" s="44">
        <v>0.08</v>
      </c>
      <c r="N97" s="41">
        <v>0.04</v>
      </c>
      <c r="O97" s="44">
        <v>0</v>
      </c>
      <c r="P97" s="90"/>
      <c r="Q97" s="91"/>
      <c r="R97" s="91"/>
      <c r="S97" s="91"/>
      <c r="T97" s="91"/>
      <c r="U97" s="91"/>
      <c r="V97" s="91"/>
      <c r="W97" s="91"/>
      <c r="X97" s="91"/>
      <c r="Y97" s="91"/>
      <c r="Z97" s="91"/>
      <c r="AA97" s="91"/>
      <c r="AB97" s="91"/>
      <c r="AC97" s="91"/>
      <c r="AD97" s="91"/>
      <c r="AE97" s="91"/>
      <c r="AF97" s="91"/>
      <c r="AG97" s="92"/>
    </row>
    <row r="98" spans="1:33" x14ac:dyDescent="0.25">
      <c r="A98" s="4" t="s">
        <v>7</v>
      </c>
      <c r="B98" s="99"/>
      <c r="C98" s="100"/>
      <c r="D98" s="100"/>
      <c r="E98" s="100"/>
      <c r="F98" s="100"/>
      <c r="G98" s="100"/>
      <c r="H98" s="100"/>
      <c r="I98" s="101"/>
      <c r="J98" s="41">
        <v>0.77</v>
      </c>
      <c r="K98" s="46">
        <v>0.88700000000000001</v>
      </c>
      <c r="L98" s="41">
        <v>0.23</v>
      </c>
      <c r="M98" s="44">
        <v>0.113</v>
      </c>
      <c r="N98" s="41">
        <v>0</v>
      </c>
      <c r="O98" s="44">
        <v>0</v>
      </c>
      <c r="P98" s="90"/>
      <c r="Q98" s="91"/>
      <c r="R98" s="91"/>
      <c r="S98" s="91"/>
      <c r="T98" s="91"/>
      <c r="U98" s="91"/>
      <c r="V98" s="91"/>
      <c r="W98" s="91"/>
      <c r="X98" s="91"/>
      <c r="Y98" s="91"/>
      <c r="Z98" s="91"/>
      <c r="AA98" s="91"/>
      <c r="AB98" s="91"/>
      <c r="AC98" s="91"/>
      <c r="AD98" s="91"/>
      <c r="AE98" s="91"/>
      <c r="AF98" s="91"/>
      <c r="AG98" s="92"/>
    </row>
    <row r="99" spans="1:33" x14ac:dyDescent="0.25">
      <c r="A99" s="4" t="s">
        <v>8</v>
      </c>
      <c r="B99" s="99"/>
      <c r="C99" s="100"/>
      <c r="D99" s="100"/>
      <c r="E99" s="100"/>
      <c r="F99" s="100"/>
      <c r="G99" s="100"/>
      <c r="H99" s="100"/>
      <c r="I99" s="101"/>
      <c r="J99" s="41">
        <v>0.63</v>
      </c>
      <c r="K99" s="44">
        <v>0.94699999999999995</v>
      </c>
      <c r="L99" s="41">
        <v>0.37</v>
      </c>
      <c r="M99" s="47">
        <v>5.2999999999999999E-2</v>
      </c>
      <c r="N99" s="41">
        <v>0</v>
      </c>
      <c r="O99" s="47">
        <v>0</v>
      </c>
      <c r="P99" s="90"/>
      <c r="Q99" s="91"/>
      <c r="R99" s="91"/>
      <c r="S99" s="91"/>
      <c r="T99" s="91"/>
      <c r="U99" s="91"/>
      <c r="V99" s="91"/>
      <c r="W99" s="91"/>
      <c r="X99" s="91"/>
      <c r="Y99" s="91"/>
      <c r="Z99" s="91"/>
      <c r="AA99" s="91"/>
      <c r="AB99" s="91"/>
      <c r="AC99" s="91"/>
      <c r="AD99" s="91"/>
      <c r="AE99" s="91"/>
      <c r="AF99" s="91"/>
      <c r="AG99" s="92"/>
    </row>
    <row r="100" spans="1:33" x14ac:dyDescent="0.25">
      <c r="A100" s="4" t="s">
        <v>9</v>
      </c>
      <c r="B100" s="99"/>
      <c r="C100" s="100"/>
      <c r="D100" s="100"/>
      <c r="E100" s="100"/>
      <c r="F100" s="100"/>
      <c r="G100" s="100"/>
      <c r="H100" s="100"/>
      <c r="I100" s="101"/>
      <c r="J100" s="41">
        <v>0.84</v>
      </c>
      <c r="K100" s="44">
        <v>0.81299999999999994</v>
      </c>
      <c r="L100" s="41">
        <v>0.16</v>
      </c>
      <c r="M100" s="44">
        <v>0.127</v>
      </c>
      <c r="N100" s="41">
        <v>0</v>
      </c>
      <c r="O100" s="44">
        <v>0.06</v>
      </c>
      <c r="P100" s="90"/>
      <c r="Q100" s="91"/>
      <c r="R100" s="91"/>
      <c r="S100" s="91"/>
      <c r="T100" s="91"/>
      <c r="U100" s="91"/>
      <c r="V100" s="91"/>
      <c r="W100" s="91"/>
      <c r="X100" s="91"/>
      <c r="Y100" s="91"/>
      <c r="Z100" s="91"/>
      <c r="AA100" s="91"/>
      <c r="AB100" s="91"/>
      <c r="AC100" s="91"/>
      <c r="AD100" s="91"/>
      <c r="AE100" s="91"/>
      <c r="AF100" s="91"/>
      <c r="AG100" s="92"/>
    </row>
    <row r="101" spans="1:33" x14ac:dyDescent="0.25">
      <c r="A101" s="4" t="s">
        <v>10</v>
      </c>
      <c r="B101" s="99"/>
      <c r="C101" s="100"/>
      <c r="D101" s="100"/>
      <c r="E101" s="100"/>
      <c r="F101" s="100"/>
      <c r="G101" s="100"/>
      <c r="H101" s="100"/>
      <c r="I101" s="101"/>
      <c r="J101" s="41">
        <v>0.72</v>
      </c>
      <c r="K101" s="44">
        <v>0.90700000000000003</v>
      </c>
      <c r="L101" s="41">
        <v>0.28000000000000003</v>
      </c>
      <c r="M101" s="44">
        <v>9.2999999999999999E-2</v>
      </c>
      <c r="N101" s="41">
        <v>0</v>
      </c>
      <c r="O101" s="47">
        <v>0</v>
      </c>
      <c r="P101" s="90"/>
      <c r="Q101" s="91"/>
      <c r="R101" s="91"/>
      <c r="S101" s="91"/>
      <c r="T101" s="91"/>
      <c r="U101" s="91"/>
      <c r="V101" s="91"/>
      <c r="W101" s="91"/>
      <c r="X101" s="91"/>
      <c r="Y101" s="91"/>
      <c r="Z101" s="91"/>
      <c r="AA101" s="91"/>
      <c r="AB101" s="91"/>
      <c r="AC101" s="91"/>
      <c r="AD101" s="91"/>
      <c r="AE101" s="91"/>
      <c r="AF101" s="91"/>
      <c r="AG101" s="92"/>
    </row>
    <row r="102" spans="1:33" x14ac:dyDescent="0.25">
      <c r="A102" s="5" t="s">
        <v>11</v>
      </c>
      <c r="B102" s="99"/>
      <c r="C102" s="100"/>
      <c r="D102" s="100"/>
      <c r="E102" s="100"/>
      <c r="F102" s="100"/>
      <c r="G102" s="100"/>
      <c r="H102" s="100"/>
      <c r="I102" s="101"/>
      <c r="J102" s="41">
        <v>7.4999999999999997E-2</v>
      </c>
      <c r="K102" s="44">
        <v>0.72699999999999998</v>
      </c>
      <c r="L102" s="41">
        <v>0.92500000000000004</v>
      </c>
      <c r="M102" s="44">
        <v>0.153</v>
      </c>
      <c r="N102" s="41">
        <v>0</v>
      </c>
      <c r="O102" s="44">
        <v>0.11</v>
      </c>
      <c r="P102" s="90"/>
      <c r="Q102" s="91"/>
      <c r="R102" s="91"/>
      <c r="S102" s="91"/>
      <c r="T102" s="91"/>
      <c r="U102" s="91"/>
      <c r="V102" s="91"/>
      <c r="W102" s="91"/>
      <c r="X102" s="91"/>
      <c r="Y102" s="91"/>
      <c r="Z102" s="91"/>
      <c r="AA102" s="91"/>
      <c r="AB102" s="91"/>
      <c r="AC102" s="91"/>
      <c r="AD102" s="91"/>
      <c r="AE102" s="91"/>
      <c r="AF102" s="91"/>
      <c r="AG102" s="92"/>
    </row>
    <row r="103" spans="1:33" x14ac:dyDescent="0.25">
      <c r="A103" s="5" t="s">
        <v>12</v>
      </c>
      <c r="B103" s="99"/>
      <c r="C103" s="100"/>
      <c r="D103" s="100"/>
      <c r="E103" s="100"/>
      <c r="F103" s="100"/>
      <c r="G103" s="100"/>
      <c r="H103" s="100"/>
      <c r="I103" s="101"/>
      <c r="J103" s="41">
        <v>0.82499999999999996</v>
      </c>
      <c r="K103" s="44">
        <v>0.88</v>
      </c>
      <c r="L103" s="41">
        <v>0.17499999999999999</v>
      </c>
      <c r="M103" s="44">
        <v>0.12</v>
      </c>
      <c r="N103" s="41">
        <v>0</v>
      </c>
      <c r="O103" s="44">
        <v>0</v>
      </c>
      <c r="P103" s="93"/>
      <c r="Q103" s="94"/>
      <c r="R103" s="94"/>
      <c r="S103" s="94"/>
      <c r="T103" s="94"/>
      <c r="U103" s="94"/>
      <c r="V103" s="94"/>
      <c r="W103" s="94"/>
      <c r="X103" s="94"/>
      <c r="Y103" s="94"/>
      <c r="Z103" s="94"/>
      <c r="AA103" s="94"/>
      <c r="AB103" s="94"/>
      <c r="AC103" s="94"/>
      <c r="AD103" s="94"/>
      <c r="AE103" s="94"/>
      <c r="AF103" s="94"/>
      <c r="AG103" s="95"/>
    </row>
    <row r="104" spans="1:33" x14ac:dyDescent="0.25">
      <c r="A104" s="4" t="s">
        <v>13</v>
      </c>
      <c r="B104" s="99"/>
      <c r="C104" s="100"/>
      <c r="D104" s="100"/>
      <c r="E104" s="100"/>
      <c r="F104" s="100"/>
      <c r="G104" s="100"/>
      <c r="H104" s="100"/>
      <c r="I104" s="101"/>
      <c r="J104" s="87"/>
      <c r="K104" s="88"/>
      <c r="L104" s="88"/>
      <c r="M104" s="88"/>
      <c r="N104" s="88"/>
      <c r="O104" s="89"/>
      <c r="P104" s="48">
        <v>0</v>
      </c>
      <c r="Q104" s="49">
        <v>0</v>
      </c>
      <c r="R104" s="41">
        <v>0</v>
      </c>
      <c r="S104" s="49">
        <v>0</v>
      </c>
      <c r="T104" s="41">
        <v>0.42</v>
      </c>
      <c r="U104" s="49">
        <v>0.21299999999999999</v>
      </c>
      <c r="V104" s="41">
        <v>0.36</v>
      </c>
      <c r="W104" s="49">
        <v>0.18</v>
      </c>
      <c r="X104" s="41">
        <v>0.22</v>
      </c>
      <c r="Y104" s="49">
        <v>0.60699999999999998</v>
      </c>
      <c r="Z104" s="105"/>
      <c r="AA104" s="106"/>
      <c r="AB104" s="106"/>
      <c r="AC104" s="106"/>
      <c r="AD104" s="106"/>
      <c r="AE104" s="106"/>
      <c r="AF104" s="106"/>
      <c r="AG104" s="107"/>
    </row>
    <row r="105" spans="1:33" x14ac:dyDescent="0.25">
      <c r="A105" s="6" t="s">
        <v>14</v>
      </c>
      <c r="B105" s="102"/>
      <c r="C105" s="103"/>
      <c r="D105" s="103"/>
      <c r="E105" s="103"/>
      <c r="F105" s="103"/>
      <c r="G105" s="103"/>
      <c r="H105" s="103"/>
      <c r="I105" s="104"/>
      <c r="J105" s="93"/>
      <c r="K105" s="94"/>
      <c r="L105" s="94"/>
      <c r="M105" s="94"/>
      <c r="N105" s="94"/>
      <c r="O105" s="95"/>
      <c r="P105" s="105"/>
      <c r="Q105" s="106"/>
      <c r="R105" s="106"/>
      <c r="S105" s="106"/>
      <c r="T105" s="106"/>
      <c r="U105" s="106"/>
      <c r="V105" s="106"/>
      <c r="W105" s="106"/>
      <c r="X105" s="106"/>
      <c r="Y105" s="107"/>
      <c r="Z105" s="41">
        <v>0</v>
      </c>
      <c r="AA105" s="49">
        <v>0</v>
      </c>
      <c r="AB105" s="41">
        <v>0.33</v>
      </c>
      <c r="AC105" s="49">
        <v>2.7E-2</v>
      </c>
      <c r="AD105" s="41">
        <v>0.59</v>
      </c>
      <c r="AE105" s="49">
        <v>0.48</v>
      </c>
      <c r="AF105" s="41">
        <v>0.08</v>
      </c>
      <c r="AG105" s="50">
        <v>0.49299999999999999</v>
      </c>
    </row>
    <row r="108" spans="1:33" x14ac:dyDescent="0.25">
      <c r="A108" s="7"/>
    </row>
    <row r="109" spans="1:33" ht="34.5" customHeight="1" x14ac:dyDescent="0.25">
      <c r="A109" s="2"/>
      <c r="B109" s="84" t="s">
        <v>15</v>
      </c>
      <c r="C109" s="85"/>
      <c r="D109" s="109" t="s">
        <v>16</v>
      </c>
      <c r="E109" s="110"/>
      <c r="F109" s="84" t="s">
        <v>17</v>
      </c>
      <c r="G109" s="85"/>
      <c r="H109" s="84" t="s">
        <v>18</v>
      </c>
      <c r="I109" s="85"/>
      <c r="J109" s="84" t="s">
        <v>19</v>
      </c>
      <c r="K109" s="85"/>
      <c r="L109" s="84" t="s">
        <v>20</v>
      </c>
      <c r="M109" s="85"/>
      <c r="N109" s="84" t="s">
        <v>21</v>
      </c>
      <c r="O109" s="85"/>
      <c r="P109" s="108" t="s">
        <v>23</v>
      </c>
      <c r="Q109" s="108"/>
      <c r="R109" s="84" t="s">
        <v>24</v>
      </c>
      <c r="S109" s="85"/>
      <c r="T109" s="84" t="s">
        <v>25</v>
      </c>
      <c r="U109" s="85"/>
      <c r="V109" s="84" t="s">
        <v>26</v>
      </c>
      <c r="W109" s="85"/>
      <c r="X109" s="84" t="s">
        <v>27</v>
      </c>
      <c r="Y109" s="85"/>
      <c r="Z109" s="84" t="s">
        <v>31</v>
      </c>
      <c r="AA109" s="85"/>
      <c r="AB109" s="84" t="s">
        <v>30</v>
      </c>
      <c r="AC109" s="85"/>
      <c r="AD109" s="84" t="s">
        <v>28</v>
      </c>
      <c r="AE109" s="85"/>
      <c r="AF109" s="84" t="s">
        <v>29</v>
      </c>
      <c r="AG109" s="86"/>
    </row>
    <row r="110" spans="1:33" ht="15.75" customHeight="1" x14ac:dyDescent="0.25">
      <c r="A110" s="4" t="s">
        <v>45</v>
      </c>
      <c r="B110" s="3">
        <v>2016</v>
      </c>
      <c r="C110" s="52">
        <v>2017</v>
      </c>
      <c r="D110" s="3">
        <v>2016</v>
      </c>
      <c r="E110" s="15">
        <v>2017</v>
      </c>
      <c r="F110" s="3">
        <v>2016</v>
      </c>
      <c r="G110" s="15">
        <v>2017</v>
      </c>
      <c r="H110" s="3">
        <v>2016</v>
      </c>
      <c r="I110" s="15">
        <v>2017</v>
      </c>
      <c r="J110" s="3">
        <v>2016</v>
      </c>
      <c r="K110" s="52">
        <v>2017</v>
      </c>
      <c r="L110" s="3">
        <v>2016</v>
      </c>
      <c r="M110" s="52">
        <v>2017</v>
      </c>
      <c r="N110" s="3">
        <v>2016</v>
      </c>
      <c r="O110" s="52">
        <v>2017</v>
      </c>
      <c r="P110" s="3">
        <v>2016</v>
      </c>
      <c r="Q110" s="52">
        <v>2017</v>
      </c>
      <c r="R110" s="3">
        <v>2016</v>
      </c>
      <c r="S110" s="52">
        <v>2017</v>
      </c>
      <c r="T110" s="3">
        <v>2016</v>
      </c>
      <c r="U110" s="52">
        <v>2017</v>
      </c>
      <c r="V110" s="3">
        <v>2016</v>
      </c>
      <c r="W110" s="52">
        <v>2017</v>
      </c>
      <c r="X110" s="3">
        <v>2016</v>
      </c>
      <c r="Y110" s="52">
        <v>2017</v>
      </c>
      <c r="Z110" s="3">
        <v>2016</v>
      </c>
      <c r="AA110" s="52">
        <v>2017</v>
      </c>
      <c r="AB110" s="3">
        <v>2016</v>
      </c>
      <c r="AC110" s="52">
        <v>2017</v>
      </c>
      <c r="AD110" s="3">
        <v>2016</v>
      </c>
      <c r="AE110" s="52">
        <v>2017</v>
      </c>
      <c r="AF110" s="3">
        <v>2016</v>
      </c>
      <c r="AG110" s="54">
        <v>2017</v>
      </c>
    </row>
    <row r="111" spans="1:33" x14ac:dyDescent="0.25">
      <c r="A111" s="76" t="s">
        <v>0</v>
      </c>
      <c r="B111" s="24">
        <f>AVERAGE(B5,B27,B48,B69,B91)</f>
        <v>0</v>
      </c>
      <c r="C111" s="53">
        <f t="shared" ref="C111:I111" si="0">AVERAGE(C5,C27,C48,C69,C91)</f>
        <v>0</v>
      </c>
      <c r="D111" s="24">
        <f t="shared" si="0"/>
        <v>8.0200000000000007E-2</v>
      </c>
      <c r="E111" s="53">
        <f t="shared" si="0"/>
        <v>6.6E-3</v>
      </c>
      <c r="F111" s="24">
        <f t="shared" si="0"/>
        <v>0.46060000000000001</v>
      </c>
      <c r="G111" s="53">
        <f t="shared" si="0"/>
        <v>0.24680000000000005</v>
      </c>
      <c r="H111" s="24">
        <f t="shared" si="0"/>
        <v>0.45920000000000005</v>
      </c>
      <c r="I111" s="53">
        <f t="shared" si="0"/>
        <v>0.74659999999999993</v>
      </c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  <c r="AG111" s="51"/>
    </row>
    <row r="112" spans="1:33" x14ac:dyDescent="0.25">
      <c r="A112" s="76" t="s">
        <v>1</v>
      </c>
      <c r="B112" s="24">
        <f t="shared" ref="B112:I112" si="1">AVERAGE(B6,B28,B49,B70,B92)</f>
        <v>0</v>
      </c>
      <c r="C112" s="53">
        <f t="shared" si="1"/>
        <v>0</v>
      </c>
      <c r="D112" s="24">
        <f t="shared" si="1"/>
        <v>0.1008</v>
      </c>
      <c r="E112" s="53">
        <f t="shared" si="1"/>
        <v>1.8599999999999998E-2</v>
      </c>
      <c r="F112" s="24">
        <f t="shared" si="1"/>
        <v>0.54759999999999998</v>
      </c>
      <c r="G112" s="53">
        <f t="shared" si="1"/>
        <v>0.29860000000000003</v>
      </c>
      <c r="H112" s="24">
        <f t="shared" si="1"/>
        <v>0.35160000000000002</v>
      </c>
      <c r="I112" s="53">
        <f t="shared" si="1"/>
        <v>0.68280000000000007</v>
      </c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  <c r="AA112" s="51"/>
      <c r="AB112" s="51"/>
      <c r="AC112" s="51"/>
      <c r="AD112" s="51"/>
      <c r="AE112" s="51"/>
      <c r="AF112" s="51"/>
      <c r="AG112" s="51"/>
    </row>
    <row r="113" spans="1:33" x14ac:dyDescent="0.25">
      <c r="A113" s="76" t="s">
        <v>2</v>
      </c>
      <c r="B113" s="24">
        <f t="shared" ref="B113:I113" si="2">AVERAGE(B7,B29,B50,B71,B93)</f>
        <v>0</v>
      </c>
      <c r="C113" s="53">
        <f t="shared" si="2"/>
        <v>0</v>
      </c>
      <c r="D113" s="24">
        <f t="shared" si="2"/>
        <v>0.1326</v>
      </c>
      <c r="E113" s="53">
        <f t="shared" si="2"/>
        <v>4.6599999999999996E-2</v>
      </c>
      <c r="F113" s="24">
        <f t="shared" si="2"/>
        <v>0.62280000000000002</v>
      </c>
      <c r="G113" s="53">
        <f t="shared" si="2"/>
        <v>0.37740000000000001</v>
      </c>
      <c r="H113" s="24">
        <f t="shared" si="2"/>
        <v>0.24420000000000003</v>
      </c>
      <c r="I113" s="53">
        <f t="shared" si="2"/>
        <v>0.57599999999999996</v>
      </c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  <c r="AG113" s="51"/>
    </row>
    <row r="114" spans="1:33" x14ac:dyDescent="0.25">
      <c r="A114" s="76" t="s">
        <v>3</v>
      </c>
      <c r="B114" s="24">
        <f t="shared" ref="B114:I114" si="3">AVERAGE(B8,B30,B51,B72,B94)</f>
        <v>0</v>
      </c>
      <c r="C114" s="53">
        <f t="shared" si="3"/>
        <v>0</v>
      </c>
      <c r="D114" s="24">
        <f t="shared" si="3"/>
        <v>0.1608</v>
      </c>
      <c r="E114" s="53">
        <f t="shared" si="3"/>
        <v>2.6600000000000002E-2</v>
      </c>
      <c r="F114" s="24">
        <f t="shared" si="3"/>
        <v>0.45579999999999998</v>
      </c>
      <c r="G114" s="53">
        <f t="shared" si="3"/>
        <v>0.2918</v>
      </c>
      <c r="H114" s="24">
        <f t="shared" si="3"/>
        <v>0.38340000000000002</v>
      </c>
      <c r="I114" s="53">
        <f t="shared" si="3"/>
        <v>0.68160000000000009</v>
      </c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</row>
    <row r="115" spans="1:33" x14ac:dyDescent="0.25">
      <c r="A115" s="76" t="s">
        <v>4</v>
      </c>
      <c r="B115" s="24">
        <f t="shared" ref="B115:I115" si="4">AVERAGE(B9,B31,B52,B73,B95)</f>
        <v>0</v>
      </c>
      <c r="C115" s="53">
        <f t="shared" si="4"/>
        <v>0</v>
      </c>
      <c r="D115" s="24">
        <f t="shared" si="4"/>
        <v>9.5599999999999991E-2</v>
      </c>
      <c r="E115" s="53">
        <f t="shared" si="4"/>
        <v>6.1200000000000011E-2</v>
      </c>
      <c r="F115" s="24">
        <f t="shared" si="4"/>
        <v>0.67859999999999998</v>
      </c>
      <c r="G115" s="53">
        <f t="shared" si="4"/>
        <v>0.36920000000000003</v>
      </c>
      <c r="H115" s="24">
        <f t="shared" si="4"/>
        <v>0.2258</v>
      </c>
      <c r="I115" s="53">
        <f t="shared" si="4"/>
        <v>0.5696</v>
      </c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  <c r="AG115" s="51"/>
    </row>
    <row r="116" spans="1:33" x14ac:dyDescent="0.25">
      <c r="A116" s="79" t="s">
        <v>5</v>
      </c>
      <c r="B116" s="51"/>
      <c r="C116" s="51"/>
      <c r="D116" s="51"/>
      <c r="E116" s="51"/>
      <c r="F116" s="51"/>
      <c r="G116" s="51"/>
      <c r="H116" s="51"/>
      <c r="I116" s="51"/>
      <c r="J116" s="24">
        <f t="shared" ref="J116:O116" si="5">AVERAGE(J10,J32,J53,J74,J96)</f>
        <v>0.63160000000000005</v>
      </c>
      <c r="K116" s="53">
        <f t="shared" si="5"/>
        <v>0.92260000000000009</v>
      </c>
      <c r="L116" s="24">
        <f t="shared" si="5"/>
        <v>0.36840000000000001</v>
      </c>
      <c r="M116" s="53">
        <f t="shared" si="5"/>
        <v>7.7399999999999997E-2</v>
      </c>
      <c r="N116" s="24">
        <f t="shared" si="5"/>
        <v>0</v>
      </c>
      <c r="O116" s="53">
        <f t="shared" si="5"/>
        <v>0</v>
      </c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  <c r="AA116" s="51"/>
      <c r="AB116" s="51"/>
      <c r="AC116" s="51"/>
      <c r="AD116" s="51"/>
      <c r="AE116" s="51"/>
      <c r="AF116" s="51"/>
      <c r="AG116" s="51"/>
    </row>
    <row r="117" spans="1:33" x14ac:dyDescent="0.25">
      <c r="A117" s="78" t="s">
        <v>6</v>
      </c>
      <c r="B117" s="51"/>
      <c r="C117" s="51"/>
      <c r="D117" s="51"/>
      <c r="E117" s="51"/>
      <c r="F117" s="51"/>
      <c r="G117" s="51"/>
      <c r="H117" s="51"/>
      <c r="I117" s="51"/>
      <c r="J117" s="24">
        <f>AVERAGE(J11,J33,J54,J75,J97)</f>
        <v>0.39200000000000002</v>
      </c>
      <c r="K117" s="53">
        <f t="shared" ref="K117:O117" si="6">AVERAGE(K11,K33,K54,K75,K97)</f>
        <v>0.89760000000000006</v>
      </c>
      <c r="L117" s="24">
        <f t="shared" si="6"/>
        <v>0.50440000000000007</v>
      </c>
      <c r="M117" s="53">
        <f t="shared" si="6"/>
        <v>0.1024</v>
      </c>
      <c r="N117" s="24">
        <f t="shared" si="6"/>
        <v>0.1036</v>
      </c>
      <c r="O117" s="53">
        <f t="shared" si="6"/>
        <v>0</v>
      </c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  <c r="AG117" s="51"/>
    </row>
    <row r="118" spans="1:33" x14ac:dyDescent="0.25">
      <c r="A118" s="78" t="s">
        <v>7</v>
      </c>
      <c r="B118" s="51"/>
      <c r="C118" s="51"/>
      <c r="D118" s="51"/>
      <c r="E118" s="51"/>
      <c r="F118" s="51"/>
      <c r="G118" s="51"/>
      <c r="H118" s="51"/>
      <c r="I118" s="51"/>
      <c r="J118" s="24">
        <f t="shared" ref="J118:O118" si="7">AVERAGE(J12,J34,J55,J76,J98)</f>
        <v>0.40899999999999997</v>
      </c>
      <c r="K118" s="53">
        <f t="shared" si="7"/>
        <v>0.7148000000000001</v>
      </c>
      <c r="L118" s="24">
        <f t="shared" si="7"/>
        <v>0.26119999999999999</v>
      </c>
      <c r="M118" s="53">
        <f t="shared" si="7"/>
        <v>8.5200000000000012E-2</v>
      </c>
      <c r="N118" s="24">
        <f t="shared" si="7"/>
        <v>0.32979999999999998</v>
      </c>
      <c r="O118" s="53">
        <f t="shared" si="7"/>
        <v>0.2</v>
      </c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  <c r="AA118" s="51"/>
      <c r="AB118" s="51"/>
      <c r="AC118" s="51"/>
      <c r="AD118" s="51"/>
      <c r="AE118" s="51"/>
      <c r="AF118" s="51"/>
      <c r="AG118" s="51"/>
    </row>
    <row r="119" spans="1:33" x14ac:dyDescent="0.25">
      <c r="A119" s="78" t="s">
        <v>8</v>
      </c>
      <c r="B119" s="51"/>
      <c r="C119" s="51"/>
      <c r="D119" s="51"/>
      <c r="E119" s="51"/>
      <c r="F119" s="51"/>
      <c r="G119" s="51"/>
      <c r="H119" s="51"/>
      <c r="I119" s="51"/>
      <c r="J119" s="24">
        <f t="shared" ref="J119:O119" si="8">AVERAGE(J13,J35,J56,J77,J99)</f>
        <v>0.2298</v>
      </c>
      <c r="K119" s="53">
        <f t="shared" si="8"/>
        <v>0.53200000000000003</v>
      </c>
      <c r="L119" s="24">
        <f t="shared" si="8"/>
        <v>0.16239999999999999</v>
      </c>
      <c r="M119" s="53">
        <f t="shared" si="8"/>
        <v>3.4599999999999999E-2</v>
      </c>
      <c r="N119" s="24">
        <f t="shared" si="8"/>
        <v>0.59179999999999999</v>
      </c>
      <c r="O119" s="53">
        <f t="shared" si="8"/>
        <v>0.53539999999999999</v>
      </c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  <c r="AG119" s="51"/>
    </row>
    <row r="120" spans="1:33" x14ac:dyDescent="0.25">
      <c r="A120" s="78" t="s">
        <v>9</v>
      </c>
      <c r="B120" s="51"/>
      <c r="C120" s="51"/>
      <c r="D120" s="51"/>
      <c r="E120" s="51"/>
      <c r="F120" s="51"/>
      <c r="G120" s="51"/>
      <c r="H120" s="51"/>
      <c r="I120" s="51"/>
      <c r="J120" s="24">
        <f t="shared" ref="J120:O120" si="9">AVERAGE(J14,J36,J57,J78,J100)</f>
        <v>0.30320000000000003</v>
      </c>
      <c r="K120" s="53">
        <f t="shared" si="9"/>
        <v>0.48260000000000003</v>
      </c>
      <c r="L120" s="24">
        <f t="shared" si="9"/>
        <v>0.1346</v>
      </c>
      <c r="M120" s="53">
        <f t="shared" si="9"/>
        <v>8.9400000000000007E-2</v>
      </c>
      <c r="N120" s="24">
        <f t="shared" si="9"/>
        <v>0.56220000000000003</v>
      </c>
      <c r="O120" s="53">
        <f t="shared" si="9"/>
        <v>0.42800000000000005</v>
      </c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51"/>
      <c r="AF120" s="51"/>
      <c r="AG120" s="51"/>
    </row>
    <row r="121" spans="1:33" x14ac:dyDescent="0.25">
      <c r="A121" s="78" t="s">
        <v>10</v>
      </c>
      <c r="B121" s="51"/>
      <c r="C121" s="51"/>
      <c r="D121" s="51"/>
      <c r="E121" s="51"/>
      <c r="F121" s="51"/>
      <c r="G121" s="51"/>
      <c r="H121" s="51"/>
      <c r="I121" s="51"/>
      <c r="J121" s="24">
        <f t="shared" ref="J121:O121" si="10">AVERAGE(J15,J37,J58,J79,J101)</f>
        <v>0.39899999999999997</v>
      </c>
      <c r="K121" s="53">
        <f t="shared" si="10"/>
        <v>0.52400000000000002</v>
      </c>
      <c r="L121" s="24">
        <f t="shared" si="10"/>
        <v>0.22620000000000001</v>
      </c>
      <c r="M121" s="53">
        <f t="shared" si="10"/>
        <v>7.5999999999999998E-2</v>
      </c>
      <c r="N121" s="24">
        <f t="shared" si="10"/>
        <v>0.37480000000000002</v>
      </c>
      <c r="O121" s="53">
        <f t="shared" si="10"/>
        <v>0.4</v>
      </c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  <c r="AG121" s="51"/>
    </row>
    <row r="122" spans="1:33" x14ac:dyDescent="0.25">
      <c r="A122" s="5" t="s">
        <v>11</v>
      </c>
      <c r="B122" s="51"/>
      <c r="C122" s="51"/>
      <c r="D122" s="51"/>
      <c r="E122" s="51"/>
      <c r="F122" s="51"/>
      <c r="G122" s="51"/>
      <c r="H122" s="51"/>
      <c r="I122" s="51"/>
      <c r="J122" s="24">
        <f t="shared" ref="J122:O122" si="11">AVERAGE(J16,J38,J59,J80,J102)</f>
        <v>0.15179999999999999</v>
      </c>
      <c r="K122" s="53">
        <f t="shared" si="11"/>
        <v>0.48</v>
      </c>
      <c r="L122" s="24">
        <f t="shared" si="11"/>
        <v>0.49480000000000002</v>
      </c>
      <c r="M122" s="53">
        <f t="shared" si="11"/>
        <v>8.8000000000000009E-2</v>
      </c>
      <c r="N122" s="24">
        <f t="shared" si="11"/>
        <v>0.35339999999999999</v>
      </c>
      <c r="O122" s="53">
        <f t="shared" si="11"/>
        <v>0.43</v>
      </c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  <c r="AA122" s="51"/>
      <c r="AB122" s="51"/>
      <c r="AC122" s="51"/>
      <c r="AD122" s="51"/>
      <c r="AE122" s="51"/>
      <c r="AF122" s="51"/>
      <c r="AG122" s="51"/>
    </row>
    <row r="123" spans="1:33" x14ac:dyDescent="0.25">
      <c r="A123" s="5" t="s">
        <v>12</v>
      </c>
      <c r="B123" s="51"/>
      <c r="C123" s="51"/>
      <c r="D123" s="51"/>
      <c r="E123" s="51"/>
      <c r="F123" s="51"/>
      <c r="G123" s="51"/>
      <c r="H123" s="51"/>
      <c r="I123" s="51"/>
      <c r="J123" s="24">
        <f t="shared" ref="J123:O123" si="12">AVERAGE(J17,J39,J60,J81,J103)</f>
        <v>0.76680000000000015</v>
      </c>
      <c r="K123" s="53">
        <f t="shared" si="12"/>
        <v>0.92259999999999986</v>
      </c>
      <c r="L123" s="24">
        <f t="shared" si="12"/>
        <v>0.24120000000000003</v>
      </c>
      <c r="M123" s="53">
        <f t="shared" si="12"/>
        <v>7.7399999999999997E-2</v>
      </c>
      <c r="N123" s="24">
        <f t="shared" si="12"/>
        <v>0</v>
      </c>
      <c r="O123" s="53">
        <f t="shared" si="12"/>
        <v>0</v>
      </c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51"/>
      <c r="AF123" s="51"/>
      <c r="AG123" s="51"/>
    </row>
    <row r="124" spans="1:33" x14ac:dyDescent="0.25">
      <c r="A124" s="79" t="s">
        <v>13</v>
      </c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24">
        <f t="shared" ref="P124:Y124" si="13">AVERAGE(P18,P40,P61,P82,P104)</f>
        <v>0</v>
      </c>
      <c r="Q124" s="53">
        <f t="shared" si="13"/>
        <v>0</v>
      </c>
      <c r="R124" s="24">
        <f t="shared" si="13"/>
        <v>0</v>
      </c>
      <c r="S124" s="53">
        <f t="shared" si="13"/>
        <v>0</v>
      </c>
      <c r="T124" s="24">
        <f t="shared" si="13"/>
        <v>0.2142</v>
      </c>
      <c r="U124" s="53">
        <f t="shared" si="13"/>
        <v>6.1199999999999997E-2</v>
      </c>
      <c r="V124" s="24">
        <f t="shared" si="13"/>
        <v>0.433</v>
      </c>
      <c r="W124" s="53">
        <f t="shared" si="13"/>
        <v>0.2</v>
      </c>
      <c r="X124" s="24">
        <f t="shared" si="13"/>
        <v>0.35520000000000002</v>
      </c>
      <c r="Y124" s="53">
        <f t="shared" si="13"/>
        <v>0.74</v>
      </c>
      <c r="Z124" s="51"/>
      <c r="AA124" s="51"/>
      <c r="AB124" s="51"/>
      <c r="AC124" s="51"/>
      <c r="AD124" s="51"/>
      <c r="AE124" s="51"/>
      <c r="AF124" s="51"/>
      <c r="AG124" s="51"/>
    </row>
    <row r="125" spans="1:33" x14ac:dyDescent="0.25">
      <c r="A125" s="80" t="s">
        <v>14</v>
      </c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24">
        <f t="shared" ref="Z125:AG125" si="14">AVERAGE(Z19,Z41,Z62,Z83,Z105)</f>
        <v>0</v>
      </c>
      <c r="AA125" s="53">
        <f t="shared" si="14"/>
        <v>0</v>
      </c>
      <c r="AB125" s="24">
        <f t="shared" si="14"/>
        <v>0.1</v>
      </c>
      <c r="AC125" s="53">
        <f t="shared" si="14"/>
        <v>6.7499999999999999E-3</v>
      </c>
      <c r="AD125" s="24">
        <f t="shared" si="14"/>
        <v>0.52339999999999998</v>
      </c>
      <c r="AE125" s="53">
        <f t="shared" si="14"/>
        <v>0.28175</v>
      </c>
      <c r="AF125" s="24">
        <f t="shared" si="14"/>
        <v>0.37659999999999999</v>
      </c>
      <c r="AG125" s="53">
        <f t="shared" si="14"/>
        <v>0.71150000000000002</v>
      </c>
    </row>
    <row r="126" spans="1:33" x14ac:dyDescent="0.25">
      <c r="A126" t="s">
        <v>55</v>
      </c>
      <c r="B126" s="39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F126" s="39"/>
      <c r="AG126" s="39"/>
    </row>
    <row r="127" spans="1:33" x14ac:dyDescent="0.25">
      <c r="A127" t="s">
        <v>56</v>
      </c>
      <c r="B127" s="39"/>
      <c r="C127" s="39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F127" s="39"/>
      <c r="AG127" s="39"/>
    </row>
    <row r="128" spans="1:33" x14ac:dyDescent="0.25">
      <c r="A128" t="s">
        <v>57</v>
      </c>
      <c r="B128" s="39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39"/>
      <c r="AG128" s="39"/>
    </row>
    <row r="129" spans="1:33" x14ac:dyDescent="0.25"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</row>
    <row r="130" spans="1:33" x14ac:dyDescent="0.25"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F130" s="39"/>
      <c r="AG130" s="39"/>
    </row>
    <row r="131" spans="1:33" x14ac:dyDescent="0.25">
      <c r="B131" s="39"/>
      <c r="C131" s="39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F131" s="39"/>
      <c r="AG131" s="39"/>
    </row>
    <row r="132" spans="1:33" x14ac:dyDescent="0.25">
      <c r="B132" s="124"/>
      <c r="C132" s="124"/>
      <c r="D132" s="124"/>
      <c r="E132" s="124"/>
      <c r="F132" s="124"/>
      <c r="G132" s="124"/>
      <c r="H132" s="124"/>
      <c r="I132" s="124"/>
    </row>
    <row r="134" spans="1:33" x14ac:dyDescent="0.25">
      <c r="B134" s="56"/>
      <c r="C134" s="56"/>
      <c r="D134" s="56"/>
      <c r="E134" s="56"/>
      <c r="F134" s="56"/>
      <c r="G134" s="56"/>
      <c r="H134" s="56"/>
      <c r="I134" s="56"/>
    </row>
    <row r="135" spans="1:33" ht="15" customHeight="1" x14ac:dyDescent="0.25">
      <c r="B135" s="56"/>
      <c r="C135" s="56"/>
      <c r="D135" s="56"/>
      <c r="E135" s="56"/>
      <c r="F135" s="56"/>
      <c r="G135" s="56"/>
      <c r="H135" s="56"/>
      <c r="I135" s="56"/>
    </row>
    <row r="136" spans="1:33" x14ac:dyDescent="0.25">
      <c r="B136" s="56"/>
      <c r="C136" s="56"/>
      <c r="D136" s="56"/>
      <c r="E136" s="56"/>
      <c r="F136" s="56"/>
      <c r="G136" s="56"/>
      <c r="H136" s="56"/>
      <c r="I136" s="56"/>
    </row>
    <row r="137" spans="1:33" x14ac:dyDescent="0.25">
      <c r="B137" s="56"/>
      <c r="C137" s="56"/>
      <c r="D137" s="56"/>
      <c r="E137" s="56"/>
      <c r="F137" s="56"/>
      <c r="G137" s="56"/>
      <c r="H137" s="56"/>
      <c r="I137" s="56"/>
    </row>
    <row r="138" spans="1:33" x14ac:dyDescent="0.25">
      <c r="B138" s="56"/>
      <c r="C138" s="56"/>
      <c r="D138" s="56"/>
      <c r="E138" s="56"/>
      <c r="F138" s="56"/>
      <c r="G138" s="56"/>
      <c r="H138" s="56"/>
      <c r="I138" s="56"/>
    </row>
    <row r="139" spans="1:33" x14ac:dyDescent="0.25">
      <c r="B139" s="56"/>
      <c r="C139" s="56"/>
      <c r="D139" s="56"/>
      <c r="E139" s="56"/>
      <c r="F139" s="56"/>
      <c r="G139" s="56"/>
      <c r="H139" s="56"/>
      <c r="I139" s="56"/>
    </row>
    <row r="142" spans="1:33" x14ac:dyDescent="0.25">
      <c r="B142" s="124"/>
      <c r="C142" s="124"/>
      <c r="D142" s="124"/>
      <c r="E142" s="124"/>
      <c r="F142" s="124"/>
      <c r="G142" s="124"/>
      <c r="H142" s="124"/>
      <c r="I142" s="124"/>
    </row>
    <row r="144" spans="1:33" x14ac:dyDescent="0.25">
      <c r="A144" s="81"/>
      <c r="B144" s="56"/>
      <c r="C144" s="56"/>
      <c r="D144" s="56"/>
      <c r="E144" s="56"/>
      <c r="F144" s="56"/>
      <c r="G144" s="56"/>
      <c r="H144" s="56"/>
      <c r="I144" s="56"/>
    </row>
    <row r="146" spans="1:8" x14ac:dyDescent="0.25">
      <c r="A146" s="1"/>
      <c r="B146" s="129"/>
      <c r="C146" s="129"/>
      <c r="D146" s="129"/>
      <c r="E146" s="129"/>
      <c r="F146" s="129"/>
      <c r="G146" s="129"/>
      <c r="H146" s="1"/>
    </row>
    <row r="147" spans="1:8" x14ac:dyDescent="0.25">
      <c r="A147" s="1"/>
      <c r="B147" s="1"/>
      <c r="C147" s="1"/>
      <c r="D147" s="1"/>
      <c r="E147" s="1"/>
      <c r="F147" s="1"/>
      <c r="G147" s="1"/>
      <c r="H147" s="1"/>
    </row>
    <row r="148" spans="1:8" x14ac:dyDescent="0.25">
      <c r="A148" s="1"/>
      <c r="B148" s="1"/>
      <c r="C148" s="1"/>
      <c r="D148" s="1"/>
      <c r="E148" s="1"/>
      <c r="F148" s="1"/>
      <c r="G148" s="1"/>
      <c r="H148" s="1"/>
    </row>
    <row r="149" spans="1:8" x14ac:dyDescent="0.25">
      <c r="A149" s="130"/>
      <c r="B149" s="131"/>
      <c r="C149" s="131"/>
      <c r="D149" s="131"/>
      <c r="E149" s="131"/>
      <c r="F149" s="131"/>
      <c r="G149" s="131"/>
      <c r="H149" s="1"/>
    </row>
    <row r="150" spans="1:8" x14ac:dyDescent="0.25">
      <c r="A150" s="130"/>
      <c r="B150" s="131"/>
      <c r="C150" s="131"/>
      <c r="D150" s="131"/>
      <c r="E150" s="131"/>
      <c r="F150" s="131"/>
      <c r="G150" s="131"/>
      <c r="H150" s="1"/>
    </row>
    <row r="151" spans="1:8" x14ac:dyDescent="0.25">
      <c r="A151" s="130"/>
      <c r="B151" s="131"/>
      <c r="C151" s="131"/>
      <c r="D151" s="131"/>
      <c r="E151" s="131"/>
      <c r="F151" s="131"/>
      <c r="G151" s="131"/>
      <c r="H151" s="1"/>
    </row>
    <row r="152" spans="1:8" x14ac:dyDescent="0.25">
      <c r="A152" s="130"/>
      <c r="B152" s="131"/>
      <c r="C152" s="131"/>
      <c r="D152" s="131"/>
      <c r="E152" s="131"/>
      <c r="F152" s="131"/>
      <c r="G152" s="131"/>
      <c r="H152" s="1"/>
    </row>
    <row r="153" spans="1:8" x14ac:dyDescent="0.25">
      <c r="A153" s="130"/>
      <c r="B153" s="131"/>
      <c r="C153" s="131"/>
      <c r="D153" s="131"/>
      <c r="E153" s="131"/>
      <c r="F153" s="131"/>
      <c r="G153" s="131"/>
      <c r="H153" s="1"/>
    </row>
    <row r="154" spans="1:8" x14ac:dyDescent="0.25">
      <c r="A154" s="62"/>
      <c r="B154" s="131"/>
      <c r="C154" s="131"/>
      <c r="D154" s="131"/>
      <c r="E154" s="131"/>
      <c r="F154" s="131"/>
      <c r="G154" s="131"/>
      <c r="H154" s="1"/>
    </row>
    <row r="155" spans="1:8" x14ac:dyDescent="0.25">
      <c r="A155" s="1"/>
      <c r="B155" s="1"/>
      <c r="C155" s="1"/>
      <c r="D155" s="1"/>
      <c r="E155" s="1"/>
      <c r="F155" s="1"/>
      <c r="G155" s="1"/>
      <c r="H155" s="1"/>
    </row>
    <row r="159" spans="1:8" x14ac:dyDescent="0.25">
      <c r="B159" s="124"/>
      <c r="C159" s="124"/>
      <c r="D159" s="124"/>
      <c r="E159" s="124"/>
      <c r="F159" s="124"/>
      <c r="G159" s="124"/>
    </row>
    <row r="160" spans="1:8" x14ac:dyDescent="0.25">
      <c r="B160" s="39"/>
      <c r="C160" s="39"/>
      <c r="D160" s="39"/>
      <c r="E160" s="39"/>
      <c r="F160" s="39"/>
      <c r="G160" s="39"/>
    </row>
  </sheetData>
  <mergeCells count="141">
    <mergeCell ref="B146:C146"/>
    <mergeCell ref="D146:E146"/>
    <mergeCell ref="F146:G146"/>
    <mergeCell ref="B159:C159"/>
    <mergeCell ref="D159:E159"/>
    <mergeCell ref="F159:G159"/>
    <mergeCell ref="B132:C132"/>
    <mergeCell ref="D132:E132"/>
    <mergeCell ref="F132:G132"/>
    <mergeCell ref="H132:I132"/>
    <mergeCell ref="B142:C142"/>
    <mergeCell ref="D142:E142"/>
    <mergeCell ref="F142:G142"/>
    <mergeCell ref="H142:I142"/>
    <mergeCell ref="T109:U109"/>
    <mergeCell ref="V109:W109"/>
    <mergeCell ref="X109:Y109"/>
    <mergeCell ref="Z109:AA109"/>
    <mergeCell ref="AB109:AC109"/>
    <mergeCell ref="AD109:AE109"/>
    <mergeCell ref="AF109:AG109"/>
    <mergeCell ref="B109:C109"/>
    <mergeCell ref="D109:E109"/>
    <mergeCell ref="F109:G109"/>
    <mergeCell ref="H109:I109"/>
    <mergeCell ref="J109:K109"/>
    <mergeCell ref="L109:M109"/>
    <mergeCell ref="N109:O109"/>
    <mergeCell ref="P109:Q109"/>
    <mergeCell ref="R109:S109"/>
    <mergeCell ref="B1:Q1"/>
    <mergeCell ref="R1:AG1"/>
    <mergeCell ref="B2:C2"/>
    <mergeCell ref="D2:E2"/>
    <mergeCell ref="F2:G2"/>
    <mergeCell ref="H2:I2"/>
    <mergeCell ref="J2:K2"/>
    <mergeCell ref="L2:M2"/>
    <mergeCell ref="Z2:AA2"/>
    <mergeCell ref="AB2:AC2"/>
    <mergeCell ref="AD2:AE2"/>
    <mergeCell ref="AF2:AG2"/>
    <mergeCell ref="J5:AG9"/>
    <mergeCell ref="J18:O19"/>
    <mergeCell ref="P10:AG17"/>
    <mergeCell ref="Z18:AG18"/>
    <mergeCell ref="P19:Y19"/>
    <mergeCell ref="N2:O2"/>
    <mergeCell ref="P2:Q2"/>
    <mergeCell ref="R2:S2"/>
    <mergeCell ref="T2:U2"/>
    <mergeCell ref="V2:W2"/>
    <mergeCell ref="X2:Y2"/>
    <mergeCell ref="Z24:AA24"/>
    <mergeCell ref="AB24:AC24"/>
    <mergeCell ref="AD24:AE24"/>
    <mergeCell ref="AF24:AG24"/>
    <mergeCell ref="J27:AG31"/>
    <mergeCell ref="B32:I41"/>
    <mergeCell ref="P32:AG39"/>
    <mergeCell ref="J40:O41"/>
    <mergeCell ref="Z40:AG40"/>
    <mergeCell ref="P41:Y41"/>
    <mergeCell ref="N24:O24"/>
    <mergeCell ref="P24:Q24"/>
    <mergeCell ref="R24:S24"/>
    <mergeCell ref="T24:U24"/>
    <mergeCell ref="V24:W24"/>
    <mergeCell ref="X24:Y24"/>
    <mergeCell ref="B24:C24"/>
    <mergeCell ref="D24:E24"/>
    <mergeCell ref="F24:G24"/>
    <mergeCell ref="H24:I24"/>
    <mergeCell ref="J24:K24"/>
    <mergeCell ref="L24:M24"/>
    <mergeCell ref="Z45:AA45"/>
    <mergeCell ref="AB45:AC45"/>
    <mergeCell ref="AD45:AE45"/>
    <mergeCell ref="AF45:AG45"/>
    <mergeCell ref="J48:AG52"/>
    <mergeCell ref="B53:I62"/>
    <mergeCell ref="P53:AG60"/>
    <mergeCell ref="J61:O62"/>
    <mergeCell ref="Z61:AG61"/>
    <mergeCell ref="P62:Y62"/>
    <mergeCell ref="N45:O45"/>
    <mergeCell ref="P45:Q45"/>
    <mergeCell ref="R45:S45"/>
    <mergeCell ref="T45:U45"/>
    <mergeCell ref="V45:W45"/>
    <mergeCell ref="X45:Y45"/>
    <mergeCell ref="B45:C45"/>
    <mergeCell ref="D45:E45"/>
    <mergeCell ref="F45:G45"/>
    <mergeCell ref="H45:I45"/>
    <mergeCell ref="J45:K45"/>
    <mergeCell ref="L45:M45"/>
    <mergeCell ref="Z66:AA66"/>
    <mergeCell ref="AB66:AC66"/>
    <mergeCell ref="AD66:AE66"/>
    <mergeCell ref="AF66:AG66"/>
    <mergeCell ref="J69:AG73"/>
    <mergeCell ref="B74:I83"/>
    <mergeCell ref="P74:AG81"/>
    <mergeCell ref="J82:O83"/>
    <mergeCell ref="Z82:AG82"/>
    <mergeCell ref="P83:Y83"/>
    <mergeCell ref="N66:O66"/>
    <mergeCell ref="P66:Q66"/>
    <mergeCell ref="R66:S66"/>
    <mergeCell ref="T66:U66"/>
    <mergeCell ref="V66:W66"/>
    <mergeCell ref="X66:Y66"/>
    <mergeCell ref="B66:C66"/>
    <mergeCell ref="D66:E66"/>
    <mergeCell ref="F66:G66"/>
    <mergeCell ref="H66:I66"/>
    <mergeCell ref="J66:K66"/>
    <mergeCell ref="L66:M66"/>
    <mergeCell ref="Z88:AA88"/>
    <mergeCell ref="AB88:AC88"/>
    <mergeCell ref="AD88:AE88"/>
    <mergeCell ref="AF88:AG88"/>
    <mergeCell ref="J91:AG95"/>
    <mergeCell ref="B96:I105"/>
    <mergeCell ref="P96:AG103"/>
    <mergeCell ref="J104:O105"/>
    <mergeCell ref="Z104:AG104"/>
    <mergeCell ref="P105:Y105"/>
    <mergeCell ref="N88:O88"/>
    <mergeCell ref="P88:Q88"/>
    <mergeCell ref="R88:S88"/>
    <mergeCell ref="T88:U88"/>
    <mergeCell ref="V88:W88"/>
    <mergeCell ref="X88:Y88"/>
    <mergeCell ref="B88:C88"/>
    <mergeCell ref="D88:E88"/>
    <mergeCell ref="F88:G88"/>
    <mergeCell ref="H88:I88"/>
    <mergeCell ref="J88:K88"/>
    <mergeCell ref="L88:M88"/>
  </mergeCells>
  <pageMargins left="0.7" right="0.7" top="0.75" bottom="0.75" header="0.3" footer="0.3"/>
  <pageSetup orientation="portrait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0:L32"/>
  <sheetViews>
    <sheetView tabSelected="1" topLeftCell="A17" workbookViewId="0">
      <selection activeCell="E4" sqref="E4"/>
    </sheetView>
  </sheetViews>
  <sheetFormatPr baseColWidth="10" defaultRowHeight="15" x14ac:dyDescent="0.25"/>
  <cols>
    <col min="2" max="2" width="17.140625" bestFit="1" customWidth="1"/>
    <col min="3" max="3" width="16.140625" bestFit="1" customWidth="1"/>
    <col min="5" max="5" width="17.140625" bestFit="1" customWidth="1"/>
    <col min="6" max="6" width="16.140625" bestFit="1" customWidth="1"/>
  </cols>
  <sheetData>
    <row r="10" spans="2:9" x14ac:dyDescent="0.25">
      <c r="B10" s="126">
        <v>42614</v>
      </c>
      <c r="C10" s="83"/>
      <c r="E10" s="126"/>
      <c r="F10" s="126"/>
      <c r="G10" s="126"/>
    </row>
    <row r="11" spans="2:9" x14ac:dyDescent="0.25">
      <c r="B11" s="18" t="s">
        <v>36</v>
      </c>
      <c r="C11" s="18" t="s">
        <v>37</v>
      </c>
      <c r="E11" s="20" t="s">
        <v>36</v>
      </c>
      <c r="F11" s="127" t="s">
        <v>42</v>
      </c>
      <c r="G11" s="127"/>
      <c r="H11" s="128" t="s">
        <v>51</v>
      </c>
      <c r="I11" s="128"/>
    </row>
    <row r="12" spans="2:9" x14ac:dyDescent="0.25">
      <c r="B12" s="2" t="s">
        <v>38</v>
      </c>
      <c r="C12" s="2">
        <v>2943</v>
      </c>
      <c r="E12" s="3"/>
      <c r="F12" s="21">
        <v>2016</v>
      </c>
      <c r="G12" s="21">
        <v>2017</v>
      </c>
      <c r="H12" s="74">
        <v>2016</v>
      </c>
      <c r="I12" s="74">
        <v>2017</v>
      </c>
    </row>
    <row r="13" spans="2:9" x14ac:dyDescent="0.25">
      <c r="B13" s="2" t="s">
        <v>39</v>
      </c>
      <c r="C13" s="2">
        <v>3504</v>
      </c>
      <c r="E13" s="3" t="s">
        <v>38</v>
      </c>
      <c r="F13" s="22">
        <f>1333+5972</f>
        <v>7305</v>
      </c>
      <c r="G13" s="22">
        <f>6329+1551</f>
        <v>7880</v>
      </c>
      <c r="H13" s="2">
        <v>200</v>
      </c>
      <c r="I13" s="2">
        <v>150</v>
      </c>
    </row>
    <row r="14" spans="2:9" x14ac:dyDescent="0.25">
      <c r="B14" s="2" t="s">
        <v>33</v>
      </c>
      <c r="C14" s="2">
        <v>364</v>
      </c>
      <c r="E14" s="3" t="s">
        <v>39</v>
      </c>
      <c r="F14" s="22">
        <f>1002+8330</f>
        <v>9332</v>
      </c>
      <c r="G14" s="22">
        <v>11233</v>
      </c>
      <c r="H14" s="2">
        <v>250</v>
      </c>
      <c r="I14" s="2">
        <v>150</v>
      </c>
    </row>
    <row r="15" spans="2:9" x14ac:dyDescent="0.25">
      <c r="B15" s="2" t="s">
        <v>34</v>
      </c>
      <c r="C15" s="2">
        <v>319</v>
      </c>
      <c r="E15" s="3" t="s">
        <v>33</v>
      </c>
      <c r="F15" s="22">
        <v>1070</v>
      </c>
      <c r="G15" s="22">
        <v>1385</v>
      </c>
      <c r="H15" s="2">
        <v>220</v>
      </c>
      <c r="I15" s="2">
        <v>150</v>
      </c>
    </row>
    <row r="16" spans="2:9" x14ac:dyDescent="0.25">
      <c r="B16" s="19" t="s">
        <v>40</v>
      </c>
      <c r="C16" s="19">
        <v>171</v>
      </c>
      <c r="E16" s="3" t="s">
        <v>34</v>
      </c>
      <c r="F16" s="22">
        <v>1011</v>
      </c>
      <c r="G16" s="22">
        <v>905</v>
      </c>
      <c r="H16" s="2">
        <v>120</v>
      </c>
      <c r="I16" s="2">
        <v>150</v>
      </c>
    </row>
    <row r="17" spans="2:12" x14ac:dyDescent="0.25">
      <c r="E17" s="9" t="s">
        <v>40</v>
      </c>
      <c r="F17" s="22">
        <v>502</v>
      </c>
      <c r="G17" s="23">
        <v>384</v>
      </c>
      <c r="H17" s="2"/>
      <c r="I17" s="2"/>
    </row>
    <row r="19" spans="2:12" x14ac:dyDescent="0.25">
      <c r="B19" s="126">
        <v>42979</v>
      </c>
      <c r="C19" s="83"/>
      <c r="E19" s="126" t="s">
        <v>41</v>
      </c>
      <c r="F19" s="83"/>
    </row>
    <row r="20" spans="2:12" x14ac:dyDescent="0.25">
      <c r="B20" s="18" t="s">
        <v>36</v>
      </c>
      <c r="C20" s="18" t="s">
        <v>37</v>
      </c>
      <c r="E20" s="20" t="s">
        <v>36</v>
      </c>
      <c r="F20" s="20" t="s">
        <v>37</v>
      </c>
    </row>
    <row r="21" spans="2:12" x14ac:dyDescent="0.25">
      <c r="B21" s="2" t="s">
        <v>38</v>
      </c>
      <c r="C21" s="2">
        <f>1946+540</f>
        <v>2486</v>
      </c>
      <c r="E21" s="3" t="s">
        <v>38</v>
      </c>
      <c r="F21" s="2">
        <f>6329+1551</f>
        <v>7880</v>
      </c>
    </row>
    <row r="22" spans="2:12" x14ac:dyDescent="0.25">
      <c r="B22" s="2" t="s">
        <v>39</v>
      </c>
      <c r="C22" s="2">
        <f>3471+504</f>
        <v>3975</v>
      </c>
      <c r="E22" s="3" t="s">
        <v>39</v>
      </c>
      <c r="F22" s="2">
        <v>11233</v>
      </c>
    </row>
    <row r="23" spans="2:12" x14ac:dyDescent="0.25">
      <c r="B23" s="2" t="s">
        <v>33</v>
      </c>
      <c r="C23" s="2">
        <v>528</v>
      </c>
      <c r="E23" s="3" t="s">
        <v>33</v>
      </c>
      <c r="F23" s="2">
        <v>1385</v>
      </c>
    </row>
    <row r="24" spans="2:12" x14ac:dyDescent="0.25">
      <c r="B24" s="2" t="s">
        <v>34</v>
      </c>
      <c r="C24" s="2">
        <v>274</v>
      </c>
      <c r="E24" s="3" t="s">
        <v>34</v>
      </c>
      <c r="F24" s="2">
        <v>905</v>
      </c>
    </row>
    <row r="25" spans="2:12" x14ac:dyDescent="0.25">
      <c r="B25" s="19" t="s">
        <v>40</v>
      </c>
      <c r="C25" s="19">
        <v>170</v>
      </c>
      <c r="E25" s="9" t="s">
        <v>40</v>
      </c>
      <c r="F25" s="19">
        <v>384</v>
      </c>
    </row>
    <row r="29" spans="2:12" x14ac:dyDescent="0.25">
      <c r="B29" s="125" t="s">
        <v>43</v>
      </c>
      <c r="C29" s="125"/>
      <c r="D29" s="125"/>
      <c r="E29" s="125"/>
      <c r="F29" s="125"/>
      <c r="G29" s="125"/>
      <c r="H29" s="125"/>
      <c r="I29" s="125"/>
      <c r="J29" s="125"/>
      <c r="K29" s="125"/>
      <c r="L29" s="125"/>
    </row>
    <row r="30" spans="2:12" x14ac:dyDescent="0.25">
      <c r="B30" s="125"/>
      <c r="C30" s="125"/>
      <c r="D30" s="125"/>
      <c r="E30" s="125"/>
      <c r="F30" s="125"/>
      <c r="G30" s="125"/>
      <c r="H30" s="125"/>
      <c r="I30" s="125"/>
      <c r="J30" s="125"/>
      <c r="K30" s="125"/>
      <c r="L30" s="125"/>
    </row>
    <row r="31" spans="2:12" x14ac:dyDescent="0.25">
      <c r="B31" s="125"/>
      <c r="C31" s="125"/>
      <c r="D31" s="125"/>
      <c r="E31" s="125"/>
      <c r="F31" s="125"/>
      <c r="G31" s="125"/>
      <c r="H31" s="125"/>
      <c r="I31" s="125"/>
      <c r="J31" s="125"/>
      <c r="K31" s="125"/>
      <c r="L31" s="125"/>
    </row>
    <row r="32" spans="2:12" x14ac:dyDescent="0.25">
      <c r="B32" s="125"/>
      <c r="C32" s="125"/>
      <c r="D32" s="125"/>
      <c r="E32" s="125"/>
      <c r="F32" s="125"/>
      <c r="G32" s="125"/>
      <c r="H32" s="125"/>
      <c r="I32" s="125"/>
      <c r="J32" s="125"/>
      <c r="K32" s="125"/>
      <c r="L32" s="125"/>
    </row>
  </sheetData>
  <mergeCells count="7">
    <mergeCell ref="B29:L32"/>
    <mergeCell ref="B10:C10"/>
    <mergeCell ref="B19:C19"/>
    <mergeCell ref="E19:F19"/>
    <mergeCell ref="F11:G11"/>
    <mergeCell ref="E10:G10"/>
    <mergeCell ref="H11:I11"/>
  </mergeCells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graficos global</vt:lpstr>
      <vt:lpstr>PERFIL POBACIONAL</vt:lpstr>
      <vt:lpstr>ENCUESTAS </vt:lpstr>
      <vt:lpstr>PRODUCCION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SECRESUBGERENCIA</dc:creator>
  <cp:lastModifiedBy>SECRESUBGERENCIA</cp:lastModifiedBy>
  <dcterms:created xsi:type="dcterms:W3CDTF">2018-03-08T22:01:52Z</dcterms:created>
  <dcterms:modified xsi:type="dcterms:W3CDTF">2018-06-22T15:38:36Z</dcterms:modified>
</cp:coreProperties>
</file>